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Portfolio Summary" sheetId="2" state="visible" r:id="rId2"/>
    <sheet xmlns:r="http://schemas.openxmlformats.org/officeDocument/2006/relationships" name="Project 1 — Water Treatment" sheetId="3" state="visible" r:id="rId3"/>
    <sheet xmlns:r="http://schemas.openxmlformats.org/officeDocument/2006/relationships" name="Project 2 — Stormwater Study" sheetId="4" state="visible" r:id="rId4"/>
    <sheet xmlns:r="http://schemas.openxmlformats.org/officeDocument/2006/relationships" name="Project 3 — Pipeline Rehab" sheetId="5" state="visible" r:id="rId5"/>
    <sheet xmlns:r="http://schemas.openxmlformats.org/officeDocument/2006/relationships" name="Project Templat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0.0;-0.0;&quot;-&quot;"/>
  </numFmts>
  <fonts count="28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888780"/>
      <sz val="11"/>
    </font>
    <font>
      <name val="Arial"/>
      <b val="1"/>
      <color rgb="00FFFFFF"/>
      <sz val="11"/>
    </font>
    <font>
      <name val="Arial"/>
      <color rgb="001D9E75"/>
      <sz val="10"/>
    </font>
    <font>
      <name val="Arial"/>
      <color rgb="00444441"/>
      <sz val="10"/>
    </font>
    <font>
      <name val="Arial"/>
      <b val="1"/>
      <color rgb="00FFFFFF"/>
      <sz val="13"/>
    </font>
    <font>
      <name val="Arial"/>
      <b val="1"/>
      <color rgb="00888780"/>
      <sz val="10"/>
    </font>
    <font>
      <name val="Arial"/>
      <b val="1"/>
      <color rgb="000000FF"/>
      <sz val="10"/>
    </font>
    <font>
      <name val="Arial"/>
      <i val="1"/>
      <color rgb="00888780"/>
      <sz val="9"/>
    </font>
    <font>
      <name val="Arial"/>
      <b val="1"/>
      <color rgb="00FFFFFF"/>
      <sz val="10"/>
    </font>
    <font>
      <name val="Arial"/>
      <b val="1"/>
      <color rgb="00FFFFFF"/>
      <sz val="9"/>
    </font>
    <font>
      <name val="Arial"/>
      <b val="1"/>
      <color rgb="FF4C1D95"/>
      <sz val="10"/>
    </font>
    <font>
      <name val="Arial"/>
      <color rgb="00007700"/>
      <sz val="10"/>
    </font>
    <font>
      <name val="Arial"/>
      <color rgb="000000FF"/>
      <sz val="10"/>
    </font>
    <font>
      <name val="Arial"/>
      <b val="1"/>
      <color rgb="FF1E3A8A"/>
      <sz val="10"/>
    </font>
    <font>
      <name val="Arial"/>
      <b val="1"/>
      <color rgb="FF064E3B"/>
      <sz val="10"/>
    </font>
    <font>
      <name val="Arial"/>
      <b val="1"/>
      <color rgb="FF78350F"/>
      <sz val="10"/>
    </font>
    <font>
      <name val="Arial"/>
      <b val="1"/>
      <color rgb="00FFFFFF"/>
      <sz val="14"/>
    </font>
    <font>
      <name val="Arial"/>
      <i val="1"/>
      <color rgb="00888780"/>
      <sz val="10"/>
    </font>
    <font>
      <name val="Arial"/>
      <b val="1"/>
      <color rgb="000000FF"/>
      <sz val="11"/>
    </font>
    <font>
      <name val="Arial"/>
      <b val="1"/>
      <color rgb="FF4C1D95"/>
      <sz val="11"/>
    </font>
    <font>
      <name val="Arial"/>
      <i val="1"/>
      <color rgb="00444441"/>
      <sz val="9"/>
    </font>
    <font>
      <name val="Arial"/>
      <color rgb="00007700"/>
      <sz val="9"/>
    </font>
    <font>
      <name val="Arial"/>
      <b val="1"/>
      <color rgb="00444441"/>
      <sz val="10"/>
    </font>
    <font>
      <name val="Arial"/>
      <b val="1"/>
      <color rgb="FF1E3A8A"/>
      <sz val="11"/>
    </font>
    <font>
      <name val="Arial"/>
      <b val="1"/>
      <color rgb="FF064E3B"/>
      <sz val="11"/>
    </font>
    <font>
      <name val="Arial"/>
      <b val="1"/>
      <color rgb="FF78350F"/>
      <sz val="11"/>
    </font>
  </fonts>
  <fills count="13">
    <fill>
      <patternFill/>
    </fill>
    <fill>
      <patternFill patternType="gray125"/>
    </fill>
    <fill>
      <patternFill patternType="solid">
        <fgColor rgb="000F6E56"/>
      </patternFill>
    </fill>
    <fill>
      <patternFill patternType="solid">
        <fgColor rgb="001D9E75"/>
      </patternFill>
    </fill>
    <fill>
      <patternFill patternType="solid">
        <fgColor rgb="00FAEEDA"/>
      </patternFill>
    </fill>
    <fill>
      <patternFill patternType="solid">
        <fgColor rgb="00EDE9FE"/>
      </patternFill>
    </fill>
    <fill>
      <patternFill patternType="solid">
        <fgColor rgb="00F1EFE8"/>
      </patternFill>
    </fill>
    <fill>
      <patternFill patternType="solid">
        <fgColor rgb="00FFFFFF"/>
      </patternFill>
    </fill>
    <fill>
      <patternFill patternType="solid">
        <fgColor rgb="00DBEAFE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BA7517"/>
      </patternFill>
    </fill>
    <fill>
      <patternFill patternType="solid">
        <fgColor rgb="00888780"/>
      </patternFill>
    </fill>
  </fills>
  <borders count="2">
    <border>
      <left/>
      <right/>
      <top/>
      <bottom/>
      <diagonal/>
    </border>
    <border>
      <left style="thin">
        <color rgb="00D3D1C7"/>
      </left>
      <right style="thin">
        <color rgb="00D3D1C7"/>
      </right>
      <top style="thin">
        <color rgb="00D3D1C7"/>
      </top>
      <bottom style="thin">
        <color rgb="00D3D1C7"/>
      </bottom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 wrapText="1"/>
    </xf>
    <xf numFmtId="0" fontId="18" fillId="2" borderId="0" applyAlignment="1" pivotButton="0" quotePrefix="0" xfId="0">
      <alignment horizontal="left" vertical="center"/>
    </xf>
    <xf numFmtId="0" fontId="19" fillId="0" borderId="0" applyAlignment="1" pivotButton="0" quotePrefix="0" xfId="0">
      <alignment horizontal="left" vertical="center"/>
    </xf>
    <xf numFmtId="0" fontId="10" fillId="11" borderId="0" applyAlignment="1" pivotButton="0" quotePrefix="0" xfId="0">
      <alignment horizontal="left" vertical="center"/>
    </xf>
    <xf numFmtId="0" fontId="10" fillId="11" borderId="0" applyAlignment="1" pivotButton="0" quotePrefix="0" xfId="0">
      <alignment horizontal="center" vertical="center"/>
    </xf>
    <xf numFmtId="0" fontId="12" fillId="5" borderId="0" applyAlignment="1" pivotButton="0" quotePrefix="0" xfId="0">
      <alignment horizontal="left" vertical="center"/>
    </xf>
    <xf numFmtId="164" fontId="20" fillId="4" borderId="1" applyAlignment="1" pivotButton="0" quotePrefix="0" xfId="0">
      <alignment horizontal="center" vertical="center"/>
    </xf>
    <xf numFmtId="0" fontId="15" fillId="8" borderId="0" applyAlignment="1" pivotButton="0" quotePrefix="0" xfId="0">
      <alignment horizontal="left" vertical="center"/>
    </xf>
    <xf numFmtId="0" fontId="16" fillId="9" borderId="0" applyAlignment="1" pivotButton="0" quotePrefix="0" xfId="0">
      <alignment horizontal="left" vertical="center"/>
    </xf>
    <xf numFmtId="0" fontId="17" fillId="10" borderId="0" applyAlignment="1" pivotButton="0" quotePrefix="0" xfId="0">
      <alignment horizontal="left" vertical="center"/>
    </xf>
    <xf numFmtId="0" fontId="10" fillId="2" borderId="1" applyAlignment="1" pivotButton="0" quotePrefix="0" xfId="0">
      <alignment horizontal="left" vertical="center"/>
    </xf>
    <xf numFmtId="0" fontId="10" fillId="2" borderId="1" applyAlignment="1" pivotButton="0" quotePrefix="0" xfId="0">
      <alignment horizontal="center" vertical="center" wrapText="1"/>
    </xf>
    <xf numFmtId="0" fontId="11" fillId="2" borderId="1" applyAlignment="1" pivotButton="0" quotePrefix="0" xfId="0">
      <alignment horizontal="center" vertical="center"/>
    </xf>
    <xf numFmtId="0" fontId="21" fillId="5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0" fillId="5" borderId="1" pivotButton="0" quotePrefix="0" xfId="0"/>
    <xf numFmtId="0" fontId="22" fillId="0" borderId="1" applyAlignment="1" pivotButton="0" quotePrefix="0" xfId="0">
      <alignment horizontal="left" vertical="center"/>
    </xf>
    <xf numFmtId="164" fontId="23" fillId="0" borderId="1" applyAlignment="1" pivotButton="0" quotePrefix="0" xfId="0">
      <alignment horizontal="center" vertical="center"/>
    </xf>
    <xf numFmtId="165" fontId="23" fillId="0" borderId="1" applyAlignment="1" pivotButton="0" quotePrefix="0" xfId="0">
      <alignment horizontal="center" vertical="center"/>
    </xf>
    <xf numFmtId="0" fontId="10" fillId="3" borderId="1" applyAlignment="1" pivotButton="0" quotePrefix="0" xfId="0">
      <alignment horizontal="left" vertical="center"/>
    </xf>
    <xf numFmtId="164" fontId="10" fillId="3" borderId="1" applyAlignment="1" pivotButton="0" quotePrefix="0" xfId="0">
      <alignment horizontal="center" vertical="center"/>
    </xf>
    <xf numFmtId="0" fontId="24" fillId="6" borderId="1" applyAlignment="1" pivotButton="0" quotePrefix="0" xfId="0">
      <alignment horizontal="left" vertical="center"/>
    </xf>
    <xf numFmtId="164" fontId="24" fillId="6" borderId="1" applyAlignment="1" pivotButton="0" quotePrefix="0" xfId="0">
      <alignment horizontal="center" vertical="center"/>
    </xf>
    <xf numFmtId="164" fontId="5" fillId="6" borderId="1" applyAlignment="1" pivotButton="0" quotePrefix="0" xfId="0">
      <alignment horizontal="center" vertical="center"/>
    </xf>
    <xf numFmtId="0" fontId="10" fillId="12" borderId="1" applyAlignment="1" pivotButton="0" quotePrefix="0" xfId="0">
      <alignment horizontal="left" vertical="center"/>
    </xf>
    <xf numFmtId="164" fontId="10" fillId="12" borderId="1" applyAlignment="1" pivotButton="0" quotePrefix="0" xfId="0">
      <alignment horizontal="center" vertical="center"/>
    </xf>
    <xf numFmtId="0" fontId="25" fillId="8" borderId="1" applyAlignment="1" pivotButton="0" quotePrefix="0" xfId="0">
      <alignment horizontal="left" vertical="center"/>
    </xf>
    <xf numFmtId="0" fontId="5" fillId="8" borderId="1" applyAlignment="1" pivotButton="0" quotePrefix="0" xfId="0">
      <alignment horizontal="left" vertical="center"/>
    </xf>
    <xf numFmtId="0" fontId="0" fillId="8" borderId="1" pivotButton="0" quotePrefix="0" xfId="0"/>
    <xf numFmtId="0" fontId="26" fillId="9" borderId="1" applyAlignment="1" pivotButton="0" quotePrefix="0" xfId="0">
      <alignment horizontal="left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27" fillId="10" borderId="1" applyAlignment="1" pivotButton="0" quotePrefix="0" xfId="0">
      <alignment horizontal="left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6" fillId="2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/>
    </xf>
    <xf numFmtId="9" fontId="8" fillId="4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left" vertical="center"/>
    </xf>
    <xf numFmtId="0" fontId="12" fillId="5" borderId="1" applyAlignment="1" pivotButton="0" quotePrefix="0" xfId="0">
      <alignment horizontal="left" vertical="center"/>
    </xf>
    <xf numFmtId="164" fontId="13" fillId="6" borderId="1" applyAlignment="1" pivotButton="0" quotePrefix="0" xfId="0">
      <alignment horizontal="center" vertical="center"/>
    </xf>
    <xf numFmtId="165" fontId="14" fillId="7" borderId="1" applyAlignment="1" pivotButton="0" quotePrefix="0" xfId="0">
      <alignment horizontal="center" vertical="center"/>
    </xf>
    <xf numFmtId="165" fontId="14" fillId="6" borderId="1" applyAlignment="1" pivotButton="0" quotePrefix="0" xfId="0">
      <alignment horizontal="center" vertical="center"/>
    </xf>
    <xf numFmtId="0" fontId="15" fillId="8" borderId="1" applyAlignment="1" pivotButton="0" quotePrefix="0" xfId="0">
      <alignment horizontal="left" vertical="center"/>
    </xf>
    <xf numFmtId="0" fontId="16" fillId="9" borderId="1" applyAlignment="1" pivotButton="0" quotePrefix="0" xfId="0">
      <alignment horizontal="left" vertical="center"/>
    </xf>
    <xf numFmtId="0" fontId="17" fillId="1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60" customWidth="1" min="3" max="3"/>
  </cols>
  <sheetData>
    <row r="2" ht="36" customHeight="1">
      <c r="B2" s="1" t="inlineStr">
        <is>
          <t>FTE by Month Template</t>
        </is>
      </c>
    </row>
    <row r="3" ht="22" customHeight="1">
      <c r="B3" s="2" t="inlineStr">
        <is>
          <t>Resource capacity planning for project-driven teams</t>
        </is>
      </c>
    </row>
    <row r="5" ht="20" customHeight="1">
      <c r="B5" s="3" t="inlineStr">
        <is>
          <t>What this template does</t>
        </is>
      </c>
    </row>
    <row r="6" ht="18" customHeight="1">
      <c r="B6" s="4" t="inlineStr">
        <is>
          <t>•</t>
        </is>
      </c>
      <c r="C6" s="5" t="inlineStr">
        <is>
          <t>Maps FTE demand by role category (Director, Senior, Mid, Junior) across a 24-month horizon.</t>
        </is>
      </c>
    </row>
    <row r="7" ht="18" customHeight="1">
      <c r="B7" s="4" t="inlineStr">
        <is>
          <t>•</t>
        </is>
      </c>
      <c r="C7" s="5" t="inlineStr">
        <is>
          <t>Covers both contracted backlog (100%) and prospective pipeline (weighted by win probability).</t>
        </is>
      </c>
    </row>
    <row r="8" ht="18" customHeight="1">
      <c r="B8" s="4" t="inlineStr">
        <is>
          <t>•</t>
        </is>
      </c>
      <c r="C8" s="5" t="inlineStr">
        <is>
          <t>Aggregates demand across all projects in the Portfolio Summary sheet.</t>
        </is>
      </c>
    </row>
    <row r="9" ht="18" customHeight="1">
      <c r="B9" s="4" t="inlineStr">
        <is>
          <t>•</t>
        </is>
      </c>
      <c r="C9" s="5" t="inlineStr">
        <is>
          <t>Compares total demand to your team's actual headcount by role.</t>
        </is>
      </c>
    </row>
    <row r="11" ht="20" customHeight="1">
      <c r="B11" s="3" t="inlineStr">
        <is>
          <t>How to use it</t>
        </is>
      </c>
    </row>
    <row r="12" ht="18" customHeight="1">
      <c r="B12" s="4" t="inlineStr">
        <is>
          <t>•</t>
        </is>
      </c>
      <c r="C12" s="5" t="inlineStr">
        <is>
          <t>1. Set your team capacity on the Portfolio Summary sheet (yellow cells).</t>
        </is>
      </c>
    </row>
    <row r="13" ht="18" customHeight="1">
      <c r="B13" s="4" t="inlineStr">
        <is>
          <t>•</t>
        </is>
      </c>
      <c r="C13" s="5" t="inlineStr">
        <is>
          <t>2. For each project, open its sheet and enter the project name, status, and win probability.</t>
        </is>
      </c>
    </row>
    <row r="14" ht="18" customHeight="1">
      <c r="B14" s="4" t="inlineStr">
        <is>
          <t>•</t>
        </is>
      </c>
      <c r="C14" s="5" t="inlineStr">
        <is>
          <t>3. Fill in FTEs by role and month — use decimals (e.g. 0.5 = half an FTE).</t>
        </is>
      </c>
    </row>
    <row r="15" ht="18" customHeight="1">
      <c r="B15" s="4" t="inlineStr">
        <is>
          <t>•</t>
        </is>
      </c>
      <c r="C15" s="5" t="inlineStr">
        <is>
          <t>4. The Portfolio Summary updates automatically as you fill in projects.</t>
        </is>
      </c>
    </row>
    <row r="16" ht="18" customHeight="1">
      <c r="B16" s="4" t="inlineStr">
        <is>
          <t>•</t>
        </is>
      </c>
      <c r="C16" s="5" t="inlineStr">
        <is>
          <t>5. Add more project sheets by duplicating 'Project Template' as needed.</t>
        </is>
      </c>
    </row>
    <row r="18" ht="20" customHeight="1">
      <c r="B18" s="3" t="inlineStr">
        <is>
          <t>Win probability guide</t>
        </is>
      </c>
    </row>
    <row r="19" ht="18" customHeight="1">
      <c r="B19" s="4" t="inlineStr">
        <is>
          <t>•</t>
        </is>
      </c>
      <c r="C19" s="5" t="inlineStr">
        <is>
          <t>Contracted backlog (under contract, work confirmed) → 100%</t>
        </is>
      </c>
    </row>
    <row r="20" ht="18" customHeight="1">
      <c r="B20" s="4" t="inlineStr">
        <is>
          <t>•</t>
        </is>
      </c>
      <c r="C20" s="5" t="inlineStr">
        <is>
          <t>High-probability pursuit (shortlisted, strong relationship) → 70–90%</t>
        </is>
      </c>
    </row>
    <row r="21" ht="18" customHeight="1">
      <c r="B21" s="4" t="inlineStr">
        <is>
          <t>•</t>
        </is>
      </c>
      <c r="C21" s="5" t="inlineStr">
        <is>
          <t>Active pursuit (proposal submitted, competitive) → 40–60%</t>
        </is>
      </c>
    </row>
    <row r="22" ht="18" customHeight="1">
      <c r="B22" s="4" t="inlineStr">
        <is>
          <t>•</t>
        </is>
      </c>
      <c r="C22" s="5" t="inlineStr">
        <is>
          <t>Early pipeline (identified, not yet pursuing formally) → 10–30%</t>
        </is>
      </c>
    </row>
    <row r="23" ht="18" customHeight="1">
      <c r="B23" s="4" t="inlineStr">
        <is>
          <t>•</t>
        </is>
      </c>
      <c r="C23" s="5" t="inlineStr">
        <is>
          <t>The weighted FTE = Required FTE × Win probability.</t>
        </is>
      </c>
    </row>
    <row r="25" ht="20" customHeight="1">
      <c r="B25" s="3" t="inlineStr">
        <is>
          <t>Color guide</t>
        </is>
      </c>
    </row>
    <row r="26" ht="18" customHeight="1">
      <c r="B26" s="4" t="inlineStr">
        <is>
          <t>•</t>
        </is>
      </c>
      <c r="C26" s="5" t="inlineStr">
        <is>
          <t>Blue inputs: values you enter manually.</t>
        </is>
      </c>
    </row>
    <row r="27" ht="18" customHeight="1">
      <c r="B27" s="4" t="inlineStr">
        <is>
          <t>•</t>
        </is>
      </c>
      <c r="C27" s="5" t="inlineStr">
        <is>
          <t>Green formulas: calculated automatically — do not edit.</t>
        </is>
      </c>
    </row>
    <row r="28" ht="18" customHeight="1">
      <c r="B28" s="4" t="inlineStr">
        <is>
          <t>•</t>
        </is>
      </c>
      <c r="C28" s="5" t="inlineStr">
        <is>
          <t>Yellow cells: key inputs requiring your attention.</t>
        </is>
      </c>
    </row>
    <row r="29" ht="18" customHeight="1">
      <c r="B29" s="4" t="inlineStr">
        <is>
          <t>•</t>
        </is>
      </c>
      <c r="C29" s="5" t="inlineStr">
        <is>
          <t>Red cells in summary: demand exceeds team capacity.</t>
        </is>
      </c>
    </row>
  </sheetData>
  <mergeCells count="24">
    <mergeCell ref="C23"/>
    <mergeCell ref="C8"/>
    <mergeCell ref="B25:C25"/>
    <mergeCell ref="B3:C3"/>
    <mergeCell ref="C7"/>
    <mergeCell ref="B18:C18"/>
    <mergeCell ref="C28"/>
    <mergeCell ref="C19"/>
    <mergeCell ref="C13"/>
    <mergeCell ref="B2:C2"/>
    <mergeCell ref="B11:C11"/>
    <mergeCell ref="C15"/>
    <mergeCell ref="C6"/>
    <mergeCell ref="C14"/>
    <mergeCell ref="C20"/>
    <mergeCell ref="C26"/>
    <mergeCell ref="C29"/>
    <mergeCell ref="C16"/>
    <mergeCell ref="C22"/>
    <mergeCell ref="C9"/>
    <mergeCell ref="C12"/>
    <mergeCell ref="B5:C5"/>
    <mergeCell ref="C21"/>
    <mergeCell ref="C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Z42"/>
  <sheetViews>
    <sheetView showGridLines="0" workbookViewId="0">
      <pane xSplit="2" ySplit="11" topLeftCell="C1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14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  <col width="7" customWidth="1" min="22" max="22"/>
    <col width="7" customWidth="1" min="23" max="23"/>
    <col width="7" customWidth="1" min="24" max="24"/>
    <col width="7" customWidth="1" min="25" max="25"/>
    <col width="7" customWidth="1" min="26" max="26"/>
  </cols>
  <sheetData>
    <row r="1" ht="32" customHeight="1">
      <c r="A1" s="6" t="inlineStr">
        <is>
          <t>Portfolio Capacity Summary — FTE by Month</t>
        </is>
      </c>
    </row>
    <row r="2" ht="18" customHeight="1">
      <c r="A2" s="7" t="inlineStr">
        <is>
          <t>Aggregated FTE demand (probability-weighted) vs team capacity</t>
        </is>
      </c>
    </row>
    <row r="4" ht="18" customHeight="1">
      <c r="A4" s="8" t="inlineStr">
        <is>
          <t>YOUR TEAM CAPACITY (headcount)</t>
        </is>
      </c>
      <c r="B4" s="9" t="inlineStr">
        <is>
          <t>FTEs available</t>
        </is>
      </c>
    </row>
    <row r="5" ht="18" customHeight="1">
      <c r="A5" s="10" t="inlineStr">
        <is>
          <t>Director</t>
        </is>
      </c>
      <c r="B5" s="11" t="n">
        <v>2</v>
      </c>
    </row>
    <row r="6" ht="18" customHeight="1">
      <c r="A6" s="12" t="inlineStr">
        <is>
          <t>Senior Engineer</t>
        </is>
      </c>
      <c r="B6" s="11" t="n">
        <v>8</v>
      </c>
    </row>
    <row r="7" ht="18" customHeight="1">
      <c r="A7" s="13" t="inlineStr">
        <is>
          <t>Mid Engineer</t>
        </is>
      </c>
      <c r="B7" s="11" t="n">
        <v>20</v>
      </c>
    </row>
    <row r="8" ht="18" customHeight="1">
      <c r="A8" s="14" t="inlineStr">
        <is>
          <t>Junior Engineer</t>
        </is>
      </c>
      <c r="B8" s="11" t="n">
        <v>15</v>
      </c>
    </row>
    <row r="11" ht="22" customHeight="1">
      <c r="A11" s="15" t="inlineStr">
        <is>
          <t>Role / Project</t>
        </is>
      </c>
      <c r="B11" s="16" t="inlineStr">
        <is>
          <t>Weighted total</t>
        </is>
      </c>
      <c r="C11" s="17" t="inlineStr">
        <is>
          <t>Jan 25</t>
        </is>
      </c>
      <c r="D11" s="17" t="inlineStr">
        <is>
          <t>Feb 25</t>
        </is>
      </c>
      <c r="E11" s="17" t="inlineStr">
        <is>
          <t>Mar 25</t>
        </is>
      </c>
      <c r="F11" s="17" t="inlineStr">
        <is>
          <t>Apr 25</t>
        </is>
      </c>
      <c r="G11" s="17" t="inlineStr">
        <is>
          <t>May 25</t>
        </is>
      </c>
      <c r="H11" s="17" t="inlineStr">
        <is>
          <t>Jun 25</t>
        </is>
      </c>
      <c r="I11" s="17" t="inlineStr">
        <is>
          <t>Jul 25</t>
        </is>
      </c>
      <c r="J11" s="17" t="inlineStr">
        <is>
          <t>Aug 25</t>
        </is>
      </c>
      <c r="K11" s="17" t="inlineStr">
        <is>
          <t>Sep 25</t>
        </is>
      </c>
      <c r="L11" s="17" t="inlineStr">
        <is>
          <t>Oct 25</t>
        </is>
      </c>
      <c r="M11" s="17" t="inlineStr">
        <is>
          <t>Nov 25</t>
        </is>
      </c>
      <c r="N11" s="17" t="inlineStr">
        <is>
          <t>Dec 25</t>
        </is>
      </c>
      <c r="O11" s="17" t="inlineStr">
        <is>
          <t>Jan 26</t>
        </is>
      </c>
      <c r="P11" s="17" t="inlineStr">
        <is>
          <t>Feb 26</t>
        </is>
      </c>
      <c r="Q11" s="17" t="inlineStr">
        <is>
          <t>Mar 26</t>
        </is>
      </c>
      <c r="R11" s="17" t="inlineStr">
        <is>
          <t>Apr 26</t>
        </is>
      </c>
      <c r="S11" s="17" t="inlineStr">
        <is>
          <t>May 26</t>
        </is>
      </c>
      <c r="T11" s="17" t="inlineStr">
        <is>
          <t>Jun 26</t>
        </is>
      </c>
      <c r="U11" s="17" t="inlineStr">
        <is>
          <t>Jul 26</t>
        </is>
      </c>
      <c r="V11" s="17" t="inlineStr">
        <is>
          <t>Aug 26</t>
        </is>
      </c>
      <c r="W11" s="17" t="inlineStr">
        <is>
          <t>Sep 26</t>
        </is>
      </c>
      <c r="X11" s="17" t="inlineStr">
        <is>
          <t>Oct 26</t>
        </is>
      </c>
      <c r="Y11" s="17" t="inlineStr">
        <is>
          <t>Nov 26</t>
        </is>
      </c>
      <c r="Z11" s="17" t="inlineStr">
        <is>
          <t>Dec 26</t>
        </is>
      </c>
    </row>
    <row r="12" ht="20" customHeight="1">
      <c r="A12" s="18" t="inlineStr">
        <is>
          <t>Director</t>
        </is>
      </c>
      <c r="B12" s="19" t="inlineStr"/>
      <c r="C12" s="20" t="n"/>
      <c r="D12" s="20" t="n"/>
      <c r="E12" s="20" t="n"/>
      <c r="F12" s="20" t="n"/>
      <c r="G12" s="20" t="n"/>
      <c r="H12" s="20" t="n"/>
      <c r="I12" s="20" t="n"/>
      <c r="J12" s="20" t="n"/>
      <c r="K12" s="20" t="n"/>
      <c r="L12" s="20" t="n"/>
      <c r="M12" s="20" t="n"/>
      <c r="N12" s="20" t="n"/>
      <c r="O12" s="20" t="n"/>
      <c r="P12" s="20" t="n"/>
      <c r="Q12" s="20" t="n"/>
      <c r="R12" s="20" t="n"/>
      <c r="S12" s="20" t="n"/>
      <c r="T12" s="20" t="n"/>
      <c r="U12" s="20" t="n"/>
      <c r="V12" s="20" t="n"/>
      <c r="W12" s="20" t="n"/>
      <c r="X12" s="20" t="n"/>
      <c r="Y12" s="20" t="n"/>
      <c r="Z12" s="20" t="n"/>
    </row>
    <row r="13" ht="16" customHeight="1">
      <c r="A13" s="21" t="inlineStr">
        <is>
          <t xml:space="preserve">  Project 1 — Water Treatment</t>
        </is>
      </c>
      <c r="B13" s="22">
        <f>'Project 1 — Water Treatment'!B9</f>
        <v/>
      </c>
      <c r="C13" s="23">
        <f>'Project 1 — Water Treatment'!C9*'Project 1 — Water Treatment'!$B$5</f>
        <v/>
      </c>
      <c r="D13" s="23">
        <f>'Project 1 — Water Treatment'!D9*'Project 1 — Water Treatment'!$B$5</f>
        <v/>
      </c>
      <c r="E13" s="23">
        <f>'Project 1 — Water Treatment'!E9*'Project 1 — Water Treatment'!$B$5</f>
        <v/>
      </c>
      <c r="F13" s="23">
        <f>'Project 1 — Water Treatment'!F9*'Project 1 — Water Treatment'!$B$5</f>
        <v/>
      </c>
      <c r="G13" s="23">
        <f>'Project 1 — Water Treatment'!G9*'Project 1 — Water Treatment'!$B$5</f>
        <v/>
      </c>
      <c r="H13" s="23">
        <f>'Project 1 — Water Treatment'!H9*'Project 1 — Water Treatment'!$B$5</f>
        <v/>
      </c>
      <c r="I13" s="23">
        <f>'Project 1 — Water Treatment'!I9*'Project 1 — Water Treatment'!$B$5</f>
        <v/>
      </c>
      <c r="J13" s="23">
        <f>'Project 1 — Water Treatment'!J9*'Project 1 — Water Treatment'!$B$5</f>
        <v/>
      </c>
      <c r="K13" s="23">
        <f>'Project 1 — Water Treatment'!K9*'Project 1 — Water Treatment'!$B$5</f>
        <v/>
      </c>
      <c r="L13" s="23">
        <f>'Project 1 — Water Treatment'!L9*'Project 1 — Water Treatment'!$B$5</f>
        <v/>
      </c>
      <c r="M13" s="23">
        <f>'Project 1 — Water Treatment'!M9*'Project 1 — Water Treatment'!$B$5</f>
        <v/>
      </c>
      <c r="N13" s="23">
        <f>'Project 1 — Water Treatment'!N9*'Project 1 — Water Treatment'!$B$5</f>
        <v/>
      </c>
      <c r="O13" s="23">
        <f>'Project 1 — Water Treatment'!O9*'Project 1 — Water Treatment'!$B$5</f>
        <v/>
      </c>
      <c r="P13" s="23">
        <f>'Project 1 — Water Treatment'!P9*'Project 1 — Water Treatment'!$B$5</f>
        <v/>
      </c>
      <c r="Q13" s="23">
        <f>'Project 1 — Water Treatment'!Q9*'Project 1 — Water Treatment'!$B$5</f>
        <v/>
      </c>
      <c r="R13" s="23">
        <f>'Project 1 — Water Treatment'!R9*'Project 1 — Water Treatment'!$B$5</f>
        <v/>
      </c>
      <c r="S13" s="23">
        <f>'Project 1 — Water Treatment'!S9*'Project 1 — Water Treatment'!$B$5</f>
        <v/>
      </c>
      <c r="T13" s="23">
        <f>'Project 1 — Water Treatment'!T9*'Project 1 — Water Treatment'!$B$5</f>
        <v/>
      </c>
      <c r="U13" s="23">
        <f>'Project 1 — Water Treatment'!U9*'Project 1 — Water Treatment'!$B$5</f>
        <v/>
      </c>
      <c r="V13" s="23">
        <f>'Project 1 — Water Treatment'!V9*'Project 1 — Water Treatment'!$B$5</f>
        <v/>
      </c>
      <c r="W13" s="23">
        <f>'Project 1 — Water Treatment'!W9*'Project 1 — Water Treatment'!$B$5</f>
        <v/>
      </c>
      <c r="X13" s="23">
        <f>'Project 1 — Water Treatment'!X9*'Project 1 — Water Treatment'!$B$5</f>
        <v/>
      </c>
      <c r="Y13" s="23">
        <f>'Project 1 — Water Treatment'!Y9*'Project 1 — Water Treatment'!$B$5</f>
        <v/>
      </c>
      <c r="Z13" s="23">
        <f>'Project 1 — Water Treatment'!Z9*'Project 1 — Water Treatment'!$B$5</f>
        <v/>
      </c>
    </row>
    <row r="14" ht="16" customHeight="1">
      <c r="A14" s="21" t="inlineStr">
        <is>
          <t xml:space="preserve">  Project 2 — Stormwater Study</t>
        </is>
      </c>
      <c r="B14" s="22">
        <f>'Project 2 — Stormwater Study'!B9</f>
        <v/>
      </c>
      <c r="C14" s="23">
        <f>'Project 2 — Stormwater Study'!C9*'Project 2 — Stormwater Study'!$B$5</f>
        <v/>
      </c>
      <c r="D14" s="23">
        <f>'Project 2 — Stormwater Study'!D9*'Project 2 — Stormwater Study'!$B$5</f>
        <v/>
      </c>
      <c r="E14" s="23">
        <f>'Project 2 — Stormwater Study'!E9*'Project 2 — Stormwater Study'!$B$5</f>
        <v/>
      </c>
      <c r="F14" s="23">
        <f>'Project 2 — Stormwater Study'!F9*'Project 2 — Stormwater Study'!$B$5</f>
        <v/>
      </c>
      <c r="G14" s="23">
        <f>'Project 2 — Stormwater Study'!G9*'Project 2 — Stormwater Study'!$B$5</f>
        <v/>
      </c>
      <c r="H14" s="23">
        <f>'Project 2 — Stormwater Study'!H9*'Project 2 — Stormwater Study'!$B$5</f>
        <v/>
      </c>
      <c r="I14" s="23">
        <f>'Project 2 — Stormwater Study'!I9*'Project 2 — Stormwater Study'!$B$5</f>
        <v/>
      </c>
      <c r="J14" s="23">
        <f>'Project 2 — Stormwater Study'!J9*'Project 2 — Stormwater Study'!$B$5</f>
        <v/>
      </c>
      <c r="K14" s="23">
        <f>'Project 2 — Stormwater Study'!K9*'Project 2 — Stormwater Study'!$B$5</f>
        <v/>
      </c>
      <c r="L14" s="23">
        <f>'Project 2 — Stormwater Study'!L9*'Project 2 — Stormwater Study'!$B$5</f>
        <v/>
      </c>
      <c r="M14" s="23">
        <f>'Project 2 — Stormwater Study'!M9*'Project 2 — Stormwater Study'!$B$5</f>
        <v/>
      </c>
      <c r="N14" s="23">
        <f>'Project 2 — Stormwater Study'!N9*'Project 2 — Stormwater Study'!$B$5</f>
        <v/>
      </c>
      <c r="O14" s="23">
        <f>'Project 2 — Stormwater Study'!O9*'Project 2 — Stormwater Study'!$B$5</f>
        <v/>
      </c>
      <c r="P14" s="23">
        <f>'Project 2 — Stormwater Study'!P9*'Project 2 — Stormwater Study'!$B$5</f>
        <v/>
      </c>
      <c r="Q14" s="23">
        <f>'Project 2 — Stormwater Study'!Q9*'Project 2 — Stormwater Study'!$B$5</f>
        <v/>
      </c>
      <c r="R14" s="23">
        <f>'Project 2 — Stormwater Study'!R9*'Project 2 — Stormwater Study'!$B$5</f>
        <v/>
      </c>
      <c r="S14" s="23">
        <f>'Project 2 — Stormwater Study'!S9*'Project 2 — Stormwater Study'!$B$5</f>
        <v/>
      </c>
      <c r="T14" s="23">
        <f>'Project 2 — Stormwater Study'!T9*'Project 2 — Stormwater Study'!$B$5</f>
        <v/>
      </c>
      <c r="U14" s="23">
        <f>'Project 2 — Stormwater Study'!U9*'Project 2 — Stormwater Study'!$B$5</f>
        <v/>
      </c>
      <c r="V14" s="23">
        <f>'Project 2 — Stormwater Study'!V9*'Project 2 — Stormwater Study'!$B$5</f>
        <v/>
      </c>
      <c r="W14" s="23">
        <f>'Project 2 — Stormwater Study'!W9*'Project 2 — Stormwater Study'!$B$5</f>
        <v/>
      </c>
      <c r="X14" s="23">
        <f>'Project 2 — Stormwater Study'!X9*'Project 2 — Stormwater Study'!$B$5</f>
        <v/>
      </c>
      <c r="Y14" s="23">
        <f>'Project 2 — Stormwater Study'!Y9*'Project 2 — Stormwater Study'!$B$5</f>
        <v/>
      </c>
      <c r="Z14" s="23">
        <f>'Project 2 — Stormwater Study'!Z9*'Project 2 — Stormwater Study'!$B$5</f>
        <v/>
      </c>
    </row>
    <row r="15" ht="16" customHeight="1">
      <c r="A15" s="21" t="inlineStr">
        <is>
          <t xml:space="preserve">  Project 3 — Pipeline Rehab</t>
        </is>
      </c>
      <c r="B15" s="22">
        <f>'Project 3 — Pipeline Rehab'!B9</f>
        <v/>
      </c>
      <c r="C15" s="23">
        <f>'Project 3 — Pipeline Rehab'!C9*'Project 3 — Pipeline Rehab'!$B$5</f>
        <v/>
      </c>
      <c r="D15" s="23">
        <f>'Project 3 — Pipeline Rehab'!D9*'Project 3 — Pipeline Rehab'!$B$5</f>
        <v/>
      </c>
      <c r="E15" s="23">
        <f>'Project 3 — Pipeline Rehab'!E9*'Project 3 — Pipeline Rehab'!$B$5</f>
        <v/>
      </c>
      <c r="F15" s="23">
        <f>'Project 3 — Pipeline Rehab'!F9*'Project 3 — Pipeline Rehab'!$B$5</f>
        <v/>
      </c>
      <c r="G15" s="23">
        <f>'Project 3 — Pipeline Rehab'!G9*'Project 3 — Pipeline Rehab'!$B$5</f>
        <v/>
      </c>
      <c r="H15" s="23">
        <f>'Project 3 — Pipeline Rehab'!H9*'Project 3 — Pipeline Rehab'!$B$5</f>
        <v/>
      </c>
      <c r="I15" s="23">
        <f>'Project 3 — Pipeline Rehab'!I9*'Project 3 — Pipeline Rehab'!$B$5</f>
        <v/>
      </c>
      <c r="J15" s="23">
        <f>'Project 3 — Pipeline Rehab'!J9*'Project 3 — Pipeline Rehab'!$B$5</f>
        <v/>
      </c>
      <c r="K15" s="23">
        <f>'Project 3 — Pipeline Rehab'!K9*'Project 3 — Pipeline Rehab'!$B$5</f>
        <v/>
      </c>
      <c r="L15" s="23">
        <f>'Project 3 — Pipeline Rehab'!L9*'Project 3 — Pipeline Rehab'!$B$5</f>
        <v/>
      </c>
      <c r="M15" s="23">
        <f>'Project 3 — Pipeline Rehab'!M9*'Project 3 — Pipeline Rehab'!$B$5</f>
        <v/>
      </c>
      <c r="N15" s="23">
        <f>'Project 3 — Pipeline Rehab'!N9*'Project 3 — Pipeline Rehab'!$B$5</f>
        <v/>
      </c>
      <c r="O15" s="23">
        <f>'Project 3 — Pipeline Rehab'!O9*'Project 3 — Pipeline Rehab'!$B$5</f>
        <v/>
      </c>
      <c r="P15" s="23">
        <f>'Project 3 — Pipeline Rehab'!P9*'Project 3 — Pipeline Rehab'!$B$5</f>
        <v/>
      </c>
      <c r="Q15" s="23">
        <f>'Project 3 — Pipeline Rehab'!Q9*'Project 3 — Pipeline Rehab'!$B$5</f>
        <v/>
      </c>
      <c r="R15" s="23">
        <f>'Project 3 — Pipeline Rehab'!R9*'Project 3 — Pipeline Rehab'!$B$5</f>
        <v/>
      </c>
      <c r="S15" s="23">
        <f>'Project 3 — Pipeline Rehab'!S9*'Project 3 — Pipeline Rehab'!$B$5</f>
        <v/>
      </c>
      <c r="T15" s="23">
        <f>'Project 3 — Pipeline Rehab'!T9*'Project 3 — Pipeline Rehab'!$B$5</f>
        <v/>
      </c>
      <c r="U15" s="23">
        <f>'Project 3 — Pipeline Rehab'!U9*'Project 3 — Pipeline Rehab'!$B$5</f>
        <v/>
      </c>
      <c r="V15" s="23">
        <f>'Project 3 — Pipeline Rehab'!V9*'Project 3 — Pipeline Rehab'!$B$5</f>
        <v/>
      </c>
      <c r="W15" s="23">
        <f>'Project 3 — Pipeline Rehab'!W9*'Project 3 — Pipeline Rehab'!$B$5</f>
        <v/>
      </c>
      <c r="X15" s="23">
        <f>'Project 3 — Pipeline Rehab'!X9*'Project 3 — Pipeline Rehab'!$B$5</f>
        <v/>
      </c>
      <c r="Y15" s="23">
        <f>'Project 3 — Pipeline Rehab'!Y9*'Project 3 — Pipeline Rehab'!$B$5</f>
        <v/>
      </c>
      <c r="Z15" s="23">
        <f>'Project 3 — Pipeline Rehab'!Z9*'Project 3 — Pipeline Rehab'!$B$5</f>
        <v/>
      </c>
    </row>
    <row r="16" ht="18" customHeight="1">
      <c r="A16" s="24" t="inlineStr">
        <is>
          <t>Total demand — Director</t>
        </is>
      </c>
      <c r="B16" s="25">
        <f>SUM(B13:B15)</f>
        <v/>
      </c>
      <c r="C16" s="25">
        <f>SUM(C13:C15)</f>
        <v/>
      </c>
      <c r="D16" s="25">
        <f>SUM(D13:D15)</f>
        <v/>
      </c>
      <c r="E16" s="25">
        <f>SUM(E13:E15)</f>
        <v/>
      </c>
      <c r="F16" s="25">
        <f>SUM(F13:F15)</f>
        <v/>
      </c>
      <c r="G16" s="25">
        <f>SUM(G13:G15)</f>
        <v/>
      </c>
      <c r="H16" s="25">
        <f>SUM(H13:H15)</f>
        <v/>
      </c>
      <c r="I16" s="25">
        <f>SUM(I13:I15)</f>
        <v/>
      </c>
      <c r="J16" s="25">
        <f>SUM(J13:J15)</f>
        <v/>
      </c>
      <c r="K16" s="25">
        <f>SUM(K13:K15)</f>
        <v/>
      </c>
      <c r="L16" s="25">
        <f>SUM(L13:L15)</f>
        <v/>
      </c>
      <c r="M16" s="25">
        <f>SUM(M13:M15)</f>
        <v/>
      </c>
      <c r="N16" s="25">
        <f>SUM(N13:N15)</f>
        <v/>
      </c>
      <c r="O16" s="25">
        <f>SUM(O13:O15)</f>
        <v/>
      </c>
      <c r="P16" s="25">
        <f>SUM(P13:P15)</f>
        <v/>
      </c>
      <c r="Q16" s="25">
        <f>SUM(Q13:Q15)</f>
        <v/>
      </c>
      <c r="R16" s="25">
        <f>SUM(R13:R15)</f>
        <v/>
      </c>
      <c r="S16" s="25">
        <f>SUM(S13:S15)</f>
        <v/>
      </c>
      <c r="T16" s="25">
        <f>SUM(T13:T15)</f>
        <v/>
      </c>
      <c r="U16" s="25">
        <f>SUM(U13:U15)</f>
        <v/>
      </c>
      <c r="V16" s="25">
        <f>SUM(V13:V15)</f>
        <v/>
      </c>
      <c r="W16" s="25">
        <f>SUM(W13:W15)</f>
        <v/>
      </c>
      <c r="X16" s="25">
        <f>SUM(X13:X15)</f>
        <v/>
      </c>
      <c r="Y16" s="25">
        <f>SUM(Y13:Y15)</f>
        <v/>
      </c>
      <c r="Z16" s="25">
        <f>SUM(Z13:Z15)</f>
        <v/>
      </c>
    </row>
    <row r="17" ht="16" customHeight="1">
      <c r="A17" s="26" t="inlineStr">
        <is>
          <t>Team capacity — Director</t>
        </is>
      </c>
      <c r="B17" s="27">
        <f>$B$5</f>
        <v/>
      </c>
      <c r="C17" s="28">
        <f>$B$5</f>
        <v/>
      </c>
      <c r="D17" s="28">
        <f>$B$5</f>
        <v/>
      </c>
      <c r="E17" s="28">
        <f>$B$5</f>
        <v/>
      </c>
      <c r="F17" s="28">
        <f>$B$5</f>
        <v/>
      </c>
      <c r="G17" s="28">
        <f>$B$5</f>
        <v/>
      </c>
      <c r="H17" s="28">
        <f>$B$5</f>
        <v/>
      </c>
      <c r="I17" s="28">
        <f>$B$5</f>
        <v/>
      </c>
      <c r="J17" s="28">
        <f>$B$5</f>
        <v/>
      </c>
      <c r="K17" s="28">
        <f>$B$5</f>
        <v/>
      </c>
      <c r="L17" s="28">
        <f>$B$5</f>
        <v/>
      </c>
      <c r="M17" s="28">
        <f>$B$5</f>
        <v/>
      </c>
      <c r="N17" s="28">
        <f>$B$5</f>
        <v/>
      </c>
      <c r="O17" s="28">
        <f>$B$5</f>
        <v/>
      </c>
      <c r="P17" s="28">
        <f>$B$5</f>
        <v/>
      </c>
      <c r="Q17" s="28">
        <f>$B$5</f>
        <v/>
      </c>
      <c r="R17" s="28">
        <f>$B$5</f>
        <v/>
      </c>
      <c r="S17" s="28">
        <f>$B$5</f>
        <v/>
      </c>
      <c r="T17" s="28">
        <f>$B$5</f>
        <v/>
      </c>
      <c r="U17" s="28">
        <f>$B$5</f>
        <v/>
      </c>
      <c r="V17" s="28">
        <f>$B$5</f>
        <v/>
      </c>
      <c r="W17" s="28">
        <f>$B$5</f>
        <v/>
      </c>
      <c r="X17" s="28">
        <f>$B$5</f>
        <v/>
      </c>
      <c r="Y17" s="28">
        <f>$B$5</f>
        <v/>
      </c>
      <c r="Z17" s="28">
        <f>$B$5</f>
        <v/>
      </c>
    </row>
    <row r="18" ht="18" customHeight="1">
      <c r="A18" s="29" t="inlineStr">
        <is>
          <t>Gap — Director (+ = surplus, – = shortfall)</t>
        </is>
      </c>
      <c r="B18" s="30">
        <f>B17-B16</f>
        <v/>
      </c>
      <c r="C18" s="30">
        <f>C17-C16</f>
        <v/>
      </c>
      <c r="D18" s="30">
        <f>D17-D16</f>
        <v/>
      </c>
      <c r="E18" s="30">
        <f>E17-E16</f>
        <v/>
      </c>
      <c r="F18" s="30">
        <f>F17-F16</f>
        <v/>
      </c>
      <c r="G18" s="30">
        <f>G17-G16</f>
        <v/>
      </c>
      <c r="H18" s="30">
        <f>H17-H16</f>
        <v/>
      </c>
      <c r="I18" s="30">
        <f>I17-I16</f>
        <v/>
      </c>
      <c r="J18" s="30">
        <f>J17-J16</f>
        <v/>
      </c>
      <c r="K18" s="30">
        <f>K17-K16</f>
        <v/>
      </c>
      <c r="L18" s="30">
        <f>L17-L16</f>
        <v/>
      </c>
      <c r="M18" s="30">
        <f>M17-M16</f>
        <v/>
      </c>
      <c r="N18" s="30">
        <f>N17-N16</f>
        <v/>
      </c>
      <c r="O18" s="30">
        <f>O17-O16</f>
        <v/>
      </c>
      <c r="P18" s="30">
        <f>P17-P16</f>
        <v/>
      </c>
      <c r="Q18" s="30">
        <f>Q17-Q16</f>
        <v/>
      </c>
      <c r="R18" s="30">
        <f>R17-R16</f>
        <v/>
      </c>
      <c r="S18" s="30">
        <f>S17-S16</f>
        <v/>
      </c>
      <c r="T18" s="30">
        <f>T17-T16</f>
        <v/>
      </c>
      <c r="U18" s="30">
        <f>U17-U16</f>
        <v/>
      </c>
      <c r="V18" s="30">
        <f>V17-V16</f>
        <v/>
      </c>
      <c r="W18" s="30">
        <f>W17-W16</f>
        <v/>
      </c>
      <c r="X18" s="30">
        <f>X17-X16</f>
        <v/>
      </c>
      <c r="Y18" s="30">
        <f>Y17-Y16</f>
        <v/>
      </c>
      <c r="Z18" s="30">
        <f>Z17-Z16</f>
        <v/>
      </c>
    </row>
    <row r="20" ht="20" customHeight="1">
      <c r="A20" s="31" t="inlineStr">
        <is>
          <t>Senior Engineer</t>
        </is>
      </c>
      <c r="B20" s="32" t="inlineStr"/>
      <c r="C20" s="33" t="n"/>
      <c r="D20" s="33" t="n"/>
      <c r="E20" s="33" t="n"/>
      <c r="F20" s="33" t="n"/>
      <c r="G20" s="33" t="n"/>
      <c r="H20" s="33" t="n"/>
      <c r="I20" s="33" t="n"/>
      <c r="J20" s="33" t="n"/>
      <c r="K20" s="33" t="n"/>
      <c r="L20" s="33" t="n"/>
      <c r="M20" s="33" t="n"/>
      <c r="N20" s="33" t="n"/>
      <c r="O20" s="33" t="n"/>
      <c r="P20" s="33" t="n"/>
      <c r="Q20" s="33" t="n"/>
      <c r="R20" s="33" t="n"/>
      <c r="S20" s="33" t="n"/>
      <c r="T20" s="33" t="n"/>
      <c r="U20" s="33" t="n"/>
      <c r="V20" s="33" t="n"/>
      <c r="W20" s="33" t="n"/>
      <c r="X20" s="33" t="n"/>
      <c r="Y20" s="33" t="n"/>
      <c r="Z20" s="33" t="n"/>
    </row>
    <row r="21" ht="16" customHeight="1">
      <c r="A21" s="21" t="inlineStr">
        <is>
          <t xml:space="preserve">  Project 1 — Water Treatment</t>
        </is>
      </c>
      <c r="B21" s="22">
        <f>'Project 1 — Water Treatment'!B10</f>
        <v/>
      </c>
      <c r="C21" s="23">
        <f>'Project 1 — Water Treatment'!C10*'Project 1 — Water Treatment'!$B$5</f>
        <v/>
      </c>
      <c r="D21" s="23">
        <f>'Project 1 — Water Treatment'!D10*'Project 1 — Water Treatment'!$B$5</f>
        <v/>
      </c>
      <c r="E21" s="23">
        <f>'Project 1 — Water Treatment'!E10*'Project 1 — Water Treatment'!$B$5</f>
        <v/>
      </c>
      <c r="F21" s="23">
        <f>'Project 1 — Water Treatment'!F10*'Project 1 — Water Treatment'!$B$5</f>
        <v/>
      </c>
      <c r="G21" s="23">
        <f>'Project 1 — Water Treatment'!G10*'Project 1 — Water Treatment'!$B$5</f>
        <v/>
      </c>
      <c r="H21" s="23">
        <f>'Project 1 — Water Treatment'!H10*'Project 1 — Water Treatment'!$B$5</f>
        <v/>
      </c>
      <c r="I21" s="23">
        <f>'Project 1 — Water Treatment'!I10*'Project 1 — Water Treatment'!$B$5</f>
        <v/>
      </c>
      <c r="J21" s="23">
        <f>'Project 1 — Water Treatment'!J10*'Project 1 — Water Treatment'!$B$5</f>
        <v/>
      </c>
      <c r="K21" s="23">
        <f>'Project 1 — Water Treatment'!K10*'Project 1 — Water Treatment'!$B$5</f>
        <v/>
      </c>
      <c r="L21" s="23">
        <f>'Project 1 — Water Treatment'!L10*'Project 1 — Water Treatment'!$B$5</f>
        <v/>
      </c>
      <c r="M21" s="23">
        <f>'Project 1 — Water Treatment'!M10*'Project 1 — Water Treatment'!$B$5</f>
        <v/>
      </c>
      <c r="N21" s="23">
        <f>'Project 1 — Water Treatment'!N10*'Project 1 — Water Treatment'!$B$5</f>
        <v/>
      </c>
      <c r="O21" s="23">
        <f>'Project 1 — Water Treatment'!O10*'Project 1 — Water Treatment'!$B$5</f>
        <v/>
      </c>
      <c r="P21" s="23">
        <f>'Project 1 — Water Treatment'!P10*'Project 1 — Water Treatment'!$B$5</f>
        <v/>
      </c>
      <c r="Q21" s="23">
        <f>'Project 1 — Water Treatment'!Q10*'Project 1 — Water Treatment'!$B$5</f>
        <v/>
      </c>
      <c r="R21" s="23">
        <f>'Project 1 — Water Treatment'!R10*'Project 1 — Water Treatment'!$B$5</f>
        <v/>
      </c>
      <c r="S21" s="23">
        <f>'Project 1 — Water Treatment'!S10*'Project 1 — Water Treatment'!$B$5</f>
        <v/>
      </c>
      <c r="T21" s="23">
        <f>'Project 1 — Water Treatment'!T10*'Project 1 — Water Treatment'!$B$5</f>
        <v/>
      </c>
      <c r="U21" s="23">
        <f>'Project 1 — Water Treatment'!U10*'Project 1 — Water Treatment'!$B$5</f>
        <v/>
      </c>
      <c r="V21" s="23">
        <f>'Project 1 — Water Treatment'!V10*'Project 1 — Water Treatment'!$B$5</f>
        <v/>
      </c>
      <c r="W21" s="23">
        <f>'Project 1 — Water Treatment'!W10*'Project 1 — Water Treatment'!$B$5</f>
        <v/>
      </c>
      <c r="X21" s="23">
        <f>'Project 1 — Water Treatment'!X10*'Project 1 — Water Treatment'!$B$5</f>
        <v/>
      </c>
      <c r="Y21" s="23">
        <f>'Project 1 — Water Treatment'!Y10*'Project 1 — Water Treatment'!$B$5</f>
        <v/>
      </c>
      <c r="Z21" s="23">
        <f>'Project 1 — Water Treatment'!Z10*'Project 1 — Water Treatment'!$B$5</f>
        <v/>
      </c>
    </row>
    <row r="22" ht="16" customHeight="1">
      <c r="A22" s="21" t="inlineStr">
        <is>
          <t xml:space="preserve">  Project 2 — Stormwater Study</t>
        </is>
      </c>
      <c r="B22" s="22">
        <f>'Project 2 — Stormwater Study'!B10</f>
        <v/>
      </c>
      <c r="C22" s="23">
        <f>'Project 2 — Stormwater Study'!C10*'Project 2 — Stormwater Study'!$B$5</f>
        <v/>
      </c>
      <c r="D22" s="23">
        <f>'Project 2 — Stormwater Study'!D10*'Project 2 — Stormwater Study'!$B$5</f>
        <v/>
      </c>
      <c r="E22" s="23">
        <f>'Project 2 — Stormwater Study'!E10*'Project 2 — Stormwater Study'!$B$5</f>
        <v/>
      </c>
      <c r="F22" s="23">
        <f>'Project 2 — Stormwater Study'!F10*'Project 2 — Stormwater Study'!$B$5</f>
        <v/>
      </c>
      <c r="G22" s="23">
        <f>'Project 2 — Stormwater Study'!G10*'Project 2 — Stormwater Study'!$B$5</f>
        <v/>
      </c>
      <c r="H22" s="23">
        <f>'Project 2 — Stormwater Study'!H10*'Project 2 — Stormwater Study'!$B$5</f>
        <v/>
      </c>
      <c r="I22" s="23">
        <f>'Project 2 — Stormwater Study'!I10*'Project 2 — Stormwater Study'!$B$5</f>
        <v/>
      </c>
      <c r="J22" s="23">
        <f>'Project 2 — Stormwater Study'!J10*'Project 2 — Stormwater Study'!$B$5</f>
        <v/>
      </c>
      <c r="K22" s="23">
        <f>'Project 2 — Stormwater Study'!K10*'Project 2 — Stormwater Study'!$B$5</f>
        <v/>
      </c>
      <c r="L22" s="23">
        <f>'Project 2 — Stormwater Study'!L10*'Project 2 — Stormwater Study'!$B$5</f>
        <v/>
      </c>
      <c r="M22" s="23">
        <f>'Project 2 — Stormwater Study'!M10*'Project 2 — Stormwater Study'!$B$5</f>
        <v/>
      </c>
      <c r="N22" s="23">
        <f>'Project 2 — Stormwater Study'!N10*'Project 2 — Stormwater Study'!$B$5</f>
        <v/>
      </c>
      <c r="O22" s="23">
        <f>'Project 2 — Stormwater Study'!O10*'Project 2 — Stormwater Study'!$B$5</f>
        <v/>
      </c>
      <c r="P22" s="23">
        <f>'Project 2 — Stormwater Study'!P10*'Project 2 — Stormwater Study'!$B$5</f>
        <v/>
      </c>
      <c r="Q22" s="23">
        <f>'Project 2 — Stormwater Study'!Q10*'Project 2 — Stormwater Study'!$B$5</f>
        <v/>
      </c>
      <c r="R22" s="23">
        <f>'Project 2 — Stormwater Study'!R10*'Project 2 — Stormwater Study'!$B$5</f>
        <v/>
      </c>
      <c r="S22" s="23">
        <f>'Project 2 — Stormwater Study'!S10*'Project 2 — Stormwater Study'!$B$5</f>
        <v/>
      </c>
      <c r="T22" s="23">
        <f>'Project 2 — Stormwater Study'!T10*'Project 2 — Stormwater Study'!$B$5</f>
        <v/>
      </c>
      <c r="U22" s="23">
        <f>'Project 2 — Stormwater Study'!U10*'Project 2 — Stormwater Study'!$B$5</f>
        <v/>
      </c>
      <c r="V22" s="23">
        <f>'Project 2 — Stormwater Study'!V10*'Project 2 — Stormwater Study'!$B$5</f>
        <v/>
      </c>
      <c r="W22" s="23">
        <f>'Project 2 — Stormwater Study'!W10*'Project 2 — Stormwater Study'!$B$5</f>
        <v/>
      </c>
      <c r="X22" s="23">
        <f>'Project 2 — Stormwater Study'!X10*'Project 2 — Stormwater Study'!$B$5</f>
        <v/>
      </c>
      <c r="Y22" s="23">
        <f>'Project 2 — Stormwater Study'!Y10*'Project 2 — Stormwater Study'!$B$5</f>
        <v/>
      </c>
      <c r="Z22" s="23">
        <f>'Project 2 — Stormwater Study'!Z10*'Project 2 — Stormwater Study'!$B$5</f>
        <v/>
      </c>
    </row>
    <row r="23" ht="16" customHeight="1">
      <c r="A23" s="21" t="inlineStr">
        <is>
          <t xml:space="preserve">  Project 3 — Pipeline Rehab</t>
        </is>
      </c>
      <c r="B23" s="22">
        <f>'Project 3 — Pipeline Rehab'!B10</f>
        <v/>
      </c>
      <c r="C23" s="23">
        <f>'Project 3 — Pipeline Rehab'!C10*'Project 3 — Pipeline Rehab'!$B$5</f>
        <v/>
      </c>
      <c r="D23" s="23">
        <f>'Project 3 — Pipeline Rehab'!D10*'Project 3 — Pipeline Rehab'!$B$5</f>
        <v/>
      </c>
      <c r="E23" s="23">
        <f>'Project 3 — Pipeline Rehab'!E10*'Project 3 — Pipeline Rehab'!$B$5</f>
        <v/>
      </c>
      <c r="F23" s="23">
        <f>'Project 3 — Pipeline Rehab'!F10*'Project 3 — Pipeline Rehab'!$B$5</f>
        <v/>
      </c>
      <c r="G23" s="23">
        <f>'Project 3 — Pipeline Rehab'!G10*'Project 3 — Pipeline Rehab'!$B$5</f>
        <v/>
      </c>
      <c r="H23" s="23">
        <f>'Project 3 — Pipeline Rehab'!H10*'Project 3 — Pipeline Rehab'!$B$5</f>
        <v/>
      </c>
      <c r="I23" s="23">
        <f>'Project 3 — Pipeline Rehab'!I10*'Project 3 — Pipeline Rehab'!$B$5</f>
        <v/>
      </c>
      <c r="J23" s="23">
        <f>'Project 3 — Pipeline Rehab'!J10*'Project 3 — Pipeline Rehab'!$B$5</f>
        <v/>
      </c>
      <c r="K23" s="23">
        <f>'Project 3 — Pipeline Rehab'!K10*'Project 3 — Pipeline Rehab'!$B$5</f>
        <v/>
      </c>
      <c r="L23" s="23">
        <f>'Project 3 — Pipeline Rehab'!L10*'Project 3 — Pipeline Rehab'!$B$5</f>
        <v/>
      </c>
      <c r="M23" s="23">
        <f>'Project 3 — Pipeline Rehab'!M10*'Project 3 — Pipeline Rehab'!$B$5</f>
        <v/>
      </c>
      <c r="N23" s="23">
        <f>'Project 3 — Pipeline Rehab'!N10*'Project 3 — Pipeline Rehab'!$B$5</f>
        <v/>
      </c>
      <c r="O23" s="23">
        <f>'Project 3 — Pipeline Rehab'!O10*'Project 3 — Pipeline Rehab'!$B$5</f>
        <v/>
      </c>
      <c r="P23" s="23">
        <f>'Project 3 — Pipeline Rehab'!P10*'Project 3 — Pipeline Rehab'!$B$5</f>
        <v/>
      </c>
      <c r="Q23" s="23">
        <f>'Project 3 — Pipeline Rehab'!Q10*'Project 3 — Pipeline Rehab'!$B$5</f>
        <v/>
      </c>
      <c r="R23" s="23">
        <f>'Project 3 — Pipeline Rehab'!R10*'Project 3 — Pipeline Rehab'!$B$5</f>
        <v/>
      </c>
      <c r="S23" s="23">
        <f>'Project 3 — Pipeline Rehab'!S10*'Project 3 — Pipeline Rehab'!$B$5</f>
        <v/>
      </c>
      <c r="T23" s="23">
        <f>'Project 3 — Pipeline Rehab'!T10*'Project 3 — Pipeline Rehab'!$B$5</f>
        <v/>
      </c>
      <c r="U23" s="23">
        <f>'Project 3 — Pipeline Rehab'!U10*'Project 3 — Pipeline Rehab'!$B$5</f>
        <v/>
      </c>
      <c r="V23" s="23">
        <f>'Project 3 — Pipeline Rehab'!V10*'Project 3 — Pipeline Rehab'!$B$5</f>
        <v/>
      </c>
      <c r="W23" s="23">
        <f>'Project 3 — Pipeline Rehab'!W10*'Project 3 — Pipeline Rehab'!$B$5</f>
        <v/>
      </c>
      <c r="X23" s="23">
        <f>'Project 3 — Pipeline Rehab'!X10*'Project 3 — Pipeline Rehab'!$B$5</f>
        <v/>
      </c>
      <c r="Y23" s="23">
        <f>'Project 3 — Pipeline Rehab'!Y10*'Project 3 — Pipeline Rehab'!$B$5</f>
        <v/>
      </c>
      <c r="Z23" s="23">
        <f>'Project 3 — Pipeline Rehab'!Z10*'Project 3 — Pipeline Rehab'!$B$5</f>
        <v/>
      </c>
    </row>
    <row r="24" ht="18" customHeight="1">
      <c r="A24" s="24" t="inlineStr">
        <is>
          <t>Total demand — Senior Engineer</t>
        </is>
      </c>
      <c r="B24" s="25">
        <f>SUM(B21:B23)</f>
        <v/>
      </c>
      <c r="C24" s="25">
        <f>SUM(C21:C23)</f>
        <v/>
      </c>
      <c r="D24" s="25">
        <f>SUM(D21:D23)</f>
        <v/>
      </c>
      <c r="E24" s="25">
        <f>SUM(E21:E23)</f>
        <v/>
      </c>
      <c r="F24" s="25">
        <f>SUM(F21:F23)</f>
        <v/>
      </c>
      <c r="G24" s="25">
        <f>SUM(G21:G23)</f>
        <v/>
      </c>
      <c r="H24" s="25">
        <f>SUM(H21:H23)</f>
        <v/>
      </c>
      <c r="I24" s="25">
        <f>SUM(I21:I23)</f>
        <v/>
      </c>
      <c r="J24" s="25">
        <f>SUM(J21:J23)</f>
        <v/>
      </c>
      <c r="K24" s="25">
        <f>SUM(K21:K23)</f>
        <v/>
      </c>
      <c r="L24" s="25">
        <f>SUM(L21:L23)</f>
        <v/>
      </c>
      <c r="M24" s="25">
        <f>SUM(M21:M23)</f>
        <v/>
      </c>
      <c r="N24" s="25">
        <f>SUM(N21:N23)</f>
        <v/>
      </c>
      <c r="O24" s="25">
        <f>SUM(O21:O23)</f>
        <v/>
      </c>
      <c r="P24" s="25">
        <f>SUM(P21:P23)</f>
        <v/>
      </c>
      <c r="Q24" s="25">
        <f>SUM(Q21:Q23)</f>
        <v/>
      </c>
      <c r="R24" s="25">
        <f>SUM(R21:R23)</f>
        <v/>
      </c>
      <c r="S24" s="25">
        <f>SUM(S21:S23)</f>
        <v/>
      </c>
      <c r="T24" s="25">
        <f>SUM(T21:T23)</f>
        <v/>
      </c>
      <c r="U24" s="25">
        <f>SUM(U21:U23)</f>
        <v/>
      </c>
      <c r="V24" s="25">
        <f>SUM(V21:V23)</f>
        <v/>
      </c>
      <c r="W24" s="25">
        <f>SUM(W21:W23)</f>
        <v/>
      </c>
      <c r="X24" s="25">
        <f>SUM(X21:X23)</f>
        <v/>
      </c>
      <c r="Y24" s="25">
        <f>SUM(Y21:Y23)</f>
        <v/>
      </c>
      <c r="Z24" s="25">
        <f>SUM(Z21:Z23)</f>
        <v/>
      </c>
    </row>
    <row r="25" ht="16" customHeight="1">
      <c r="A25" s="26" t="inlineStr">
        <is>
          <t>Team capacity — Senior Engineer</t>
        </is>
      </c>
      <c r="B25" s="27">
        <f>$B$6</f>
        <v/>
      </c>
      <c r="C25" s="28">
        <f>$B$6</f>
        <v/>
      </c>
      <c r="D25" s="28">
        <f>$B$6</f>
        <v/>
      </c>
      <c r="E25" s="28">
        <f>$B$6</f>
        <v/>
      </c>
      <c r="F25" s="28">
        <f>$B$6</f>
        <v/>
      </c>
      <c r="G25" s="28">
        <f>$B$6</f>
        <v/>
      </c>
      <c r="H25" s="28">
        <f>$B$6</f>
        <v/>
      </c>
      <c r="I25" s="28">
        <f>$B$6</f>
        <v/>
      </c>
      <c r="J25" s="28">
        <f>$B$6</f>
        <v/>
      </c>
      <c r="K25" s="28">
        <f>$B$6</f>
        <v/>
      </c>
      <c r="L25" s="28">
        <f>$B$6</f>
        <v/>
      </c>
      <c r="M25" s="28">
        <f>$B$6</f>
        <v/>
      </c>
      <c r="N25" s="28">
        <f>$B$6</f>
        <v/>
      </c>
      <c r="O25" s="28">
        <f>$B$6</f>
        <v/>
      </c>
      <c r="P25" s="28">
        <f>$B$6</f>
        <v/>
      </c>
      <c r="Q25" s="28">
        <f>$B$6</f>
        <v/>
      </c>
      <c r="R25" s="28">
        <f>$B$6</f>
        <v/>
      </c>
      <c r="S25" s="28">
        <f>$B$6</f>
        <v/>
      </c>
      <c r="T25" s="28">
        <f>$B$6</f>
        <v/>
      </c>
      <c r="U25" s="28">
        <f>$B$6</f>
        <v/>
      </c>
      <c r="V25" s="28">
        <f>$B$6</f>
        <v/>
      </c>
      <c r="W25" s="28">
        <f>$B$6</f>
        <v/>
      </c>
      <c r="X25" s="28">
        <f>$B$6</f>
        <v/>
      </c>
      <c r="Y25" s="28">
        <f>$B$6</f>
        <v/>
      </c>
      <c r="Z25" s="28">
        <f>$B$6</f>
        <v/>
      </c>
    </row>
    <row r="26" ht="18" customHeight="1">
      <c r="A26" s="29" t="inlineStr">
        <is>
          <t>Gap — Senior Engineer (+ = surplus, – = shortfall)</t>
        </is>
      </c>
      <c r="B26" s="30">
        <f>B25-B24</f>
        <v/>
      </c>
      <c r="C26" s="30">
        <f>C25-C24</f>
        <v/>
      </c>
      <c r="D26" s="30">
        <f>D25-D24</f>
        <v/>
      </c>
      <c r="E26" s="30">
        <f>E25-E24</f>
        <v/>
      </c>
      <c r="F26" s="30">
        <f>F25-F24</f>
        <v/>
      </c>
      <c r="G26" s="30">
        <f>G25-G24</f>
        <v/>
      </c>
      <c r="H26" s="30">
        <f>H25-H24</f>
        <v/>
      </c>
      <c r="I26" s="30">
        <f>I25-I24</f>
        <v/>
      </c>
      <c r="J26" s="30">
        <f>J25-J24</f>
        <v/>
      </c>
      <c r="K26" s="30">
        <f>K25-K24</f>
        <v/>
      </c>
      <c r="L26" s="30">
        <f>L25-L24</f>
        <v/>
      </c>
      <c r="M26" s="30">
        <f>M25-M24</f>
        <v/>
      </c>
      <c r="N26" s="30">
        <f>N25-N24</f>
        <v/>
      </c>
      <c r="O26" s="30">
        <f>O25-O24</f>
        <v/>
      </c>
      <c r="P26" s="30">
        <f>P25-P24</f>
        <v/>
      </c>
      <c r="Q26" s="30">
        <f>Q25-Q24</f>
        <v/>
      </c>
      <c r="R26" s="30">
        <f>R25-R24</f>
        <v/>
      </c>
      <c r="S26" s="30">
        <f>S25-S24</f>
        <v/>
      </c>
      <c r="T26" s="30">
        <f>T25-T24</f>
        <v/>
      </c>
      <c r="U26" s="30">
        <f>U25-U24</f>
        <v/>
      </c>
      <c r="V26" s="30">
        <f>V25-V24</f>
        <v/>
      </c>
      <c r="W26" s="30">
        <f>W25-W24</f>
        <v/>
      </c>
      <c r="X26" s="30">
        <f>X25-X24</f>
        <v/>
      </c>
      <c r="Y26" s="30">
        <f>Y25-Y24</f>
        <v/>
      </c>
      <c r="Z26" s="30">
        <f>Z25-Z24</f>
        <v/>
      </c>
    </row>
    <row r="28" ht="20" customHeight="1">
      <c r="A28" s="34" t="inlineStr">
        <is>
          <t>Mid Engineer</t>
        </is>
      </c>
      <c r="B28" s="35" t="inlineStr"/>
      <c r="C28" s="36" t="n"/>
      <c r="D28" s="36" t="n"/>
      <c r="E28" s="36" t="n"/>
      <c r="F28" s="36" t="n"/>
      <c r="G28" s="36" t="n"/>
      <c r="H28" s="36" t="n"/>
      <c r="I28" s="36" t="n"/>
      <c r="J28" s="36" t="n"/>
      <c r="K28" s="36" t="n"/>
      <c r="L28" s="36" t="n"/>
      <c r="M28" s="36" t="n"/>
      <c r="N28" s="36" t="n"/>
      <c r="O28" s="36" t="n"/>
      <c r="P28" s="36" t="n"/>
      <c r="Q28" s="36" t="n"/>
      <c r="R28" s="36" t="n"/>
      <c r="S28" s="36" t="n"/>
      <c r="T28" s="36" t="n"/>
      <c r="U28" s="36" t="n"/>
      <c r="V28" s="36" t="n"/>
      <c r="W28" s="36" t="n"/>
      <c r="X28" s="36" t="n"/>
      <c r="Y28" s="36" t="n"/>
      <c r="Z28" s="36" t="n"/>
    </row>
    <row r="29" ht="16" customHeight="1">
      <c r="A29" s="21" t="inlineStr">
        <is>
          <t xml:space="preserve">  Project 1 — Water Treatment</t>
        </is>
      </c>
      <c r="B29" s="22">
        <f>'Project 1 — Water Treatment'!B11</f>
        <v/>
      </c>
      <c r="C29" s="23">
        <f>'Project 1 — Water Treatment'!C11*'Project 1 — Water Treatment'!$B$5</f>
        <v/>
      </c>
      <c r="D29" s="23">
        <f>'Project 1 — Water Treatment'!D11*'Project 1 — Water Treatment'!$B$5</f>
        <v/>
      </c>
      <c r="E29" s="23">
        <f>'Project 1 — Water Treatment'!E11*'Project 1 — Water Treatment'!$B$5</f>
        <v/>
      </c>
      <c r="F29" s="23">
        <f>'Project 1 — Water Treatment'!F11*'Project 1 — Water Treatment'!$B$5</f>
        <v/>
      </c>
      <c r="G29" s="23">
        <f>'Project 1 — Water Treatment'!G11*'Project 1 — Water Treatment'!$B$5</f>
        <v/>
      </c>
      <c r="H29" s="23">
        <f>'Project 1 — Water Treatment'!H11*'Project 1 — Water Treatment'!$B$5</f>
        <v/>
      </c>
      <c r="I29" s="23">
        <f>'Project 1 — Water Treatment'!I11*'Project 1 — Water Treatment'!$B$5</f>
        <v/>
      </c>
      <c r="J29" s="23">
        <f>'Project 1 — Water Treatment'!J11*'Project 1 — Water Treatment'!$B$5</f>
        <v/>
      </c>
      <c r="K29" s="23">
        <f>'Project 1 — Water Treatment'!K11*'Project 1 — Water Treatment'!$B$5</f>
        <v/>
      </c>
      <c r="L29" s="23">
        <f>'Project 1 — Water Treatment'!L11*'Project 1 — Water Treatment'!$B$5</f>
        <v/>
      </c>
      <c r="M29" s="23">
        <f>'Project 1 — Water Treatment'!M11*'Project 1 — Water Treatment'!$B$5</f>
        <v/>
      </c>
      <c r="N29" s="23">
        <f>'Project 1 — Water Treatment'!N11*'Project 1 — Water Treatment'!$B$5</f>
        <v/>
      </c>
      <c r="O29" s="23">
        <f>'Project 1 — Water Treatment'!O11*'Project 1 — Water Treatment'!$B$5</f>
        <v/>
      </c>
      <c r="P29" s="23">
        <f>'Project 1 — Water Treatment'!P11*'Project 1 — Water Treatment'!$B$5</f>
        <v/>
      </c>
      <c r="Q29" s="23">
        <f>'Project 1 — Water Treatment'!Q11*'Project 1 — Water Treatment'!$B$5</f>
        <v/>
      </c>
      <c r="R29" s="23">
        <f>'Project 1 — Water Treatment'!R11*'Project 1 — Water Treatment'!$B$5</f>
        <v/>
      </c>
      <c r="S29" s="23">
        <f>'Project 1 — Water Treatment'!S11*'Project 1 — Water Treatment'!$B$5</f>
        <v/>
      </c>
      <c r="T29" s="23">
        <f>'Project 1 — Water Treatment'!T11*'Project 1 — Water Treatment'!$B$5</f>
        <v/>
      </c>
      <c r="U29" s="23">
        <f>'Project 1 — Water Treatment'!U11*'Project 1 — Water Treatment'!$B$5</f>
        <v/>
      </c>
      <c r="V29" s="23">
        <f>'Project 1 — Water Treatment'!V11*'Project 1 — Water Treatment'!$B$5</f>
        <v/>
      </c>
      <c r="W29" s="23">
        <f>'Project 1 — Water Treatment'!W11*'Project 1 — Water Treatment'!$B$5</f>
        <v/>
      </c>
      <c r="X29" s="23">
        <f>'Project 1 — Water Treatment'!X11*'Project 1 — Water Treatment'!$B$5</f>
        <v/>
      </c>
      <c r="Y29" s="23">
        <f>'Project 1 — Water Treatment'!Y11*'Project 1 — Water Treatment'!$B$5</f>
        <v/>
      </c>
      <c r="Z29" s="23">
        <f>'Project 1 — Water Treatment'!Z11*'Project 1 — Water Treatment'!$B$5</f>
        <v/>
      </c>
    </row>
    <row r="30" ht="16" customHeight="1">
      <c r="A30" s="21" t="inlineStr">
        <is>
          <t xml:space="preserve">  Project 2 — Stormwater Study</t>
        </is>
      </c>
      <c r="B30" s="22">
        <f>'Project 2 — Stormwater Study'!B11</f>
        <v/>
      </c>
      <c r="C30" s="23">
        <f>'Project 2 — Stormwater Study'!C11*'Project 2 — Stormwater Study'!$B$5</f>
        <v/>
      </c>
      <c r="D30" s="23">
        <f>'Project 2 — Stormwater Study'!D11*'Project 2 — Stormwater Study'!$B$5</f>
        <v/>
      </c>
      <c r="E30" s="23">
        <f>'Project 2 — Stormwater Study'!E11*'Project 2 — Stormwater Study'!$B$5</f>
        <v/>
      </c>
      <c r="F30" s="23">
        <f>'Project 2 — Stormwater Study'!F11*'Project 2 — Stormwater Study'!$B$5</f>
        <v/>
      </c>
      <c r="G30" s="23">
        <f>'Project 2 — Stormwater Study'!G11*'Project 2 — Stormwater Study'!$B$5</f>
        <v/>
      </c>
      <c r="H30" s="23">
        <f>'Project 2 — Stormwater Study'!H11*'Project 2 — Stormwater Study'!$B$5</f>
        <v/>
      </c>
      <c r="I30" s="23">
        <f>'Project 2 — Stormwater Study'!I11*'Project 2 — Stormwater Study'!$B$5</f>
        <v/>
      </c>
      <c r="J30" s="23">
        <f>'Project 2 — Stormwater Study'!J11*'Project 2 — Stormwater Study'!$B$5</f>
        <v/>
      </c>
      <c r="K30" s="23">
        <f>'Project 2 — Stormwater Study'!K11*'Project 2 — Stormwater Study'!$B$5</f>
        <v/>
      </c>
      <c r="L30" s="23">
        <f>'Project 2 — Stormwater Study'!L11*'Project 2 — Stormwater Study'!$B$5</f>
        <v/>
      </c>
      <c r="M30" s="23">
        <f>'Project 2 — Stormwater Study'!M11*'Project 2 — Stormwater Study'!$B$5</f>
        <v/>
      </c>
      <c r="N30" s="23">
        <f>'Project 2 — Stormwater Study'!N11*'Project 2 — Stormwater Study'!$B$5</f>
        <v/>
      </c>
      <c r="O30" s="23">
        <f>'Project 2 — Stormwater Study'!O11*'Project 2 — Stormwater Study'!$B$5</f>
        <v/>
      </c>
      <c r="P30" s="23">
        <f>'Project 2 — Stormwater Study'!P11*'Project 2 — Stormwater Study'!$B$5</f>
        <v/>
      </c>
      <c r="Q30" s="23">
        <f>'Project 2 — Stormwater Study'!Q11*'Project 2 — Stormwater Study'!$B$5</f>
        <v/>
      </c>
      <c r="R30" s="23">
        <f>'Project 2 — Stormwater Study'!R11*'Project 2 — Stormwater Study'!$B$5</f>
        <v/>
      </c>
      <c r="S30" s="23">
        <f>'Project 2 — Stormwater Study'!S11*'Project 2 — Stormwater Study'!$B$5</f>
        <v/>
      </c>
      <c r="T30" s="23">
        <f>'Project 2 — Stormwater Study'!T11*'Project 2 — Stormwater Study'!$B$5</f>
        <v/>
      </c>
      <c r="U30" s="23">
        <f>'Project 2 — Stormwater Study'!U11*'Project 2 — Stormwater Study'!$B$5</f>
        <v/>
      </c>
      <c r="V30" s="23">
        <f>'Project 2 — Stormwater Study'!V11*'Project 2 — Stormwater Study'!$B$5</f>
        <v/>
      </c>
      <c r="W30" s="23">
        <f>'Project 2 — Stormwater Study'!W11*'Project 2 — Stormwater Study'!$B$5</f>
        <v/>
      </c>
      <c r="X30" s="23">
        <f>'Project 2 — Stormwater Study'!X11*'Project 2 — Stormwater Study'!$B$5</f>
        <v/>
      </c>
      <c r="Y30" s="23">
        <f>'Project 2 — Stormwater Study'!Y11*'Project 2 — Stormwater Study'!$B$5</f>
        <v/>
      </c>
      <c r="Z30" s="23">
        <f>'Project 2 — Stormwater Study'!Z11*'Project 2 — Stormwater Study'!$B$5</f>
        <v/>
      </c>
    </row>
    <row r="31" ht="16" customHeight="1">
      <c r="A31" s="21" t="inlineStr">
        <is>
          <t xml:space="preserve">  Project 3 — Pipeline Rehab</t>
        </is>
      </c>
      <c r="B31" s="22">
        <f>'Project 3 — Pipeline Rehab'!B11</f>
        <v/>
      </c>
      <c r="C31" s="23">
        <f>'Project 3 — Pipeline Rehab'!C11*'Project 3 — Pipeline Rehab'!$B$5</f>
        <v/>
      </c>
      <c r="D31" s="23">
        <f>'Project 3 — Pipeline Rehab'!D11*'Project 3 — Pipeline Rehab'!$B$5</f>
        <v/>
      </c>
      <c r="E31" s="23">
        <f>'Project 3 — Pipeline Rehab'!E11*'Project 3 — Pipeline Rehab'!$B$5</f>
        <v/>
      </c>
      <c r="F31" s="23">
        <f>'Project 3 — Pipeline Rehab'!F11*'Project 3 — Pipeline Rehab'!$B$5</f>
        <v/>
      </c>
      <c r="G31" s="23">
        <f>'Project 3 — Pipeline Rehab'!G11*'Project 3 — Pipeline Rehab'!$B$5</f>
        <v/>
      </c>
      <c r="H31" s="23">
        <f>'Project 3 — Pipeline Rehab'!H11*'Project 3 — Pipeline Rehab'!$B$5</f>
        <v/>
      </c>
      <c r="I31" s="23">
        <f>'Project 3 — Pipeline Rehab'!I11*'Project 3 — Pipeline Rehab'!$B$5</f>
        <v/>
      </c>
      <c r="J31" s="23">
        <f>'Project 3 — Pipeline Rehab'!J11*'Project 3 — Pipeline Rehab'!$B$5</f>
        <v/>
      </c>
      <c r="K31" s="23">
        <f>'Project 3 — Pipeline Rehab'!K11*'Project 3 — Pipeline Rehab'!$B$5</f>
        <v/>
      </c>
      <c r="L31" s="23">
        <f>'Project 3 — Pipeline Rehab'!L11*'Project 3 — Pipeline Rehab'!$B$5</f>
        <v/>
      </c>
      <c r="M31" s="23">
        <f>'Project 3 — Pipeline Rehab'!M11*'Project 3 — Pipeline Rehab'!$B$5</f>
        <v/>
      </c>
      <c r="N31" s="23">
        <f>'Project 3 — Pipeline Rehab'!N11*'Project 3 — Pipeline Rehab'!$B$5</f>
        <v/>
      </c>
      <c r="O31" s="23">
        <f>'Project 3 — Pipeline Rehab'!O11*'Project 3 — Pipeline Rehab'!$B$5</f>
        <v/>
      </c>
      <c r="P31" s="23">
        <f>'Project 3 — Pipeline Rehab'!P11*'Project 3 — Pipeline Rehab'!$B$5</f>
        <v/>
      </c>
      <c r="Q31" s="23">
        <f>'Project 3 — Pipeline Rehab'!Q11*'Project 3 — Pipeline Rehab'!$B$5</f>
        <v/>
      </c>
      <c r="R31" s="23">
        <f>'Project 3 — Pipeline Rehab'!R11*'Project 3 — Pipeline Rehab'!$B$5</f>
        <v/>
      </c>
      <c r="S31" s="23">
        <f>'Project 3 — Pipeline Rehab'!S11*'Project 3 — Pipeline Rehab'!$B$5</f>
        <v/>
      </c>
      <c r="T31" s="23">
        <f>'Project 3 — Pipeline Rehab'!T11*'Project 3 — Pipeline Rehab'!$B$5</f>
        <v/>
      </c>
      <c r="U31" s="23">
        <f>'Project 3 — Pipeline Rehab'!U11*'Project 3 — Pipeline Rehab'!$B$5</f>
        <v/>
      </c>
      <c r="V31" s="23">
        <f>'Project 3 — Pipeline Rehab'!V11*'Project 3 — Pipeline Rehab'!$B$5</f>
        <v/>
      </c>
      <c r="W31" s="23">
        <f>'Project 3 — Pipeline Rehab'!W11*'Project 3 — Pipeline Rehab'!$B$5</f>
        <v/>
      </c>
      <c r="X31" s="23">
        <f>'Project 3 — Pipeline Rehab'!X11*'Project 3 — Pipeline Rehab'!$B$5</f>
        <v/>
      </c>
      <c r="Y31" s="23">
        <f>'Project 3 — Pipeline Rehab'!Y11*'Project 3 — Pipeline Rehab'!$B$5</f>
        <v/>
      </c>
      <c r="Z31" s="23">
        <f>'Project 3 — Pipeline Rehab'!Z11*'Project 3 — Pipeline Rehab'!$B$5</f>
        <v/>
      </c>
    </row>
    <row r="32" ht="18" customHeight="1">
      <c r="A32" s="24" t="inlineStr">
        <is>
          <t>Total demand — Mid Engineer</t>
        </is>
      </c>
      <c r="B32" s="25">
        <f>SUM(B29:B31)</f>
        <v/>
      </c>
      <c r="C32" s="25">
        <f>SUM(C29:C31)</f>
        <v/>
      </c>
      <c r="D32" s="25">
        <f>SUM(D29:D31)</f>
        <v/>
      </c>
      <c r="E32" s="25">
        <f>SUM(E29:E31)</f>
        <v/>
      </c>
      <c r="F32" s="25">
        <f>SUM(F29:F31)</f>
        <v/>
      </c>
      <c r="G32" s="25">
        <f>SUM(G29:G31)</f>
        <v/>
      </c>
      <c r="H32" s="25">
        <f>SUM(H29:H31)</f>
        <v/>
      </c>
      <c r="I32" s="25">
        <f>SUM(I29:I31)</f>
        <v/>
      </c>
      <c r="J32" s="25">
        <f>SUM(J29:J31)</f>
        <v/>
      </c>
      <c r="K32" s="25">
        <f>SUM(K29:K31)</f>
        <v/>
      </c>
      <c r="L32" s="25">
        <f>SUM(L29:L31)</f>
        <v/>
      </c>
      <c r="M32" s="25">
        <f>SUM(M29:M31)</f>
        <v/>
      </c>
      <c r="N32" s="25">
        <f>SUM(N29:N31)</f>
        <v/>
      </c>
      <c r="O32" s="25">
        <f>SUM(O29:O31)</f>
        <v/>
      </c>
      <c r="P32" s="25">
        <f>SUM(P29:P31)</f>
        <v/>
      </c>
      <c r="Q32" s="25">
        <f>SUM(Q29:Q31)</f>
        <v/>
      </c>
      <c r="R32" s="25">
        <f>SUM(R29:R31)</f>
        <v/>
      </c>
      <c r="S32" s="25">
        <f>SUM(S29:S31)</f>
        <v/>
      </c>
      <c r="T32" s="25">
        <f>SUM(T29:T31)</f>
        <v/>
      </c>
      <c r="U32" s="25">
        <f>SUM(U29:U31)</f>
        <v/>
      </c>
      <c r="V32" s="25">
        <f>SUM(V29:V31)</f>
        <v/>
      </c>
      <c r="W32" s="25">
        <f>SUM(W29:W31)</f>
        <v/>
      </c>
      <c r="X32" s="25">
        <f>SUM(X29:X31)</f>
        <v/>
      </c>
      <c r="Y32" s="25">
        <f>SUM(Y29:Y31)</f>
        <v/>
      </c>
      <c r="Z32" s="25">
        <f>SUM(Z29:Z31)</f>
        <v/>
      </c>
    </row>
    <row r="33" ht="16" customHeight="1">
      <c r="A33" s="26" t="inlineStr">
        <is>
          <t>Team capacity — Mid Engineer</t>
        </is>
      </c>
      <c r="B33" s="27">
        <f>$B$7</f>
        <v/>
      </c>
      <c r="C33" s="28">
        <f>$B$7</f>
        <v/>
      </c>
      <c r="D33" s="28">
        <f>$B$7</f>
        <v/>
      </c>
      <c r="E33" s="28">
        <f>$B$7</f>
        <v/>
      </c>
      <c r="F33" s="28">
        <f>$B$7</f>
        <v/>
      </c>
      <c r="G33" s="28">
        <f>$B$7</f>
        <v/>
      </c>
      <c r="H33" s="28">
        <f>$B$7</f>
        <v/>
      </c>
      <c r="I33" s="28">
        <f>$B$7</f>
        <v/>
      </c>
      <c r="J33" s="28">
        <f>$B$7</f>
        <v/>
      </c>
      <c r="K33" s="28">
        <f>$B$7</f>
        <v/>
      </c>
      <c r="L33" s="28">
        <f>$B$7</f>
        <v/>
      </c>
      <c r="M33" s="28">
        <f>$B$7</f>
        <v/>
      </c>
      <c r="N33" s="28">
        <f>$B$7</f>
        <v/>
      </c>
      <c r="O33" s="28">
        <f>$B$7</f>
        <v/>
      </c>
      <c r="P33" s="28">
        <f>$B$7</f>
        <v/>
      </c>
      <c r="Q33" s="28">
        <f>$B$7</f>
        <v/>
      </c>
      <c r="R33" s="28">
        <f>$B$7</f>
        <v/>
      </c>
      <c r="S33" s="28">
        <f>$B$7</f>
        <v/>
      </c>
      <c r="T33" s="28">
        <f>$B$7</f>
        <v/>
      </c>
      <c r="U33" s="28">
        <f>$B$7</f>
        <v/>
      </c>
      <c r="V33" s="28">
        <f>$B$7</f>
        <v/>
      </c>
      <c r="W33" s="28">
        <f>$B$7</f>
        <v/>
      </c>
      <c r="X33" s="28">
        <f>$B$7</f>
        <v/>
      </c>
      <c r="Y33" s="28">
        <f>$B$7</f>
        <v/>
      </c>
      <c r="Z33" s="28">
        <f>$B$7</f>
        <v/>
      </c>
    </row>
    <row r="34" ht="18" customHeight="1">
      <c r="A34" s="29" t="inlineStr">
        <is>
          <t>Gap — Mid Engineer (+ = surplus, – = shortfall)</t>
        </is>
      </c>
      <c r="B34" s="30">
        <f>B33-B32</f>
        <v/>
      </c>
      <c r="C34" s="30">
        <f>C33-C32</f>
        <v/>
      </c>
      <c r="D34" s="30">
        <f>D33-D32</f>
        <v/>
      </c>
      <c r="E34" s="30">
        <f>E33-E32</f>
        <v/>
      </c>
      <c r="F34" s="30">
        <f>F33-F32</f>
        <v/>
      </c>
      <c r="G34" s="30">
        <f>G33-G32</f>
        <v/>
      </c>
      <c r="H34" s="30">
        <f>H33-H32</f>
        <v/>
      </c>
      <c r="I34" s="30">
        <f>I33-I32</f>
        <v/>
      </c>
      <c r="J34" s="30">
        <f>J33-J32</f>
        <v/>
      </c>
      <c r="K34" s="30">
        <f>K33-K32</f>
        <v/>
      </c>
      <c r="L34" s="30">
        <f>L33-L32</f>
        <v/>
      </c>
      <c r="M34" s="30">
        <f>M33-M32</f>
        <v/>
      </c>
      <c r="N34" s="30">
        <f>N33-N32</f>
        <v/>
      </c>
      <c r="O34" s="30">
        <f>O33-O32</f>
        <v/>
      </c>
      <c r="P34" s="30">
        <f>P33-P32</f>
        <v/>
      </c>
      <c r="Q34" s="30">
        <f>Q33-Q32</f>
        <v/>
      </c>
      <c r="R34" s="30">
        <f>R33-R32</f>
        <v/>
      </c>
      <c r="S34" s="30">
        <f>S33-S32</f>
        <v/>
      </c>
      <c r="T34" s="30">
        <f>T33-T32</f>
        <v/>
      </c>
      <c r="U34" s="30">
        <f>U33-U32</f>
        <v/>
      </c>
      <c r="V34" s="30">
        <f>V33-V32</f>
        <v/>
      </c>
      <c r="W34" s="30">
        <f>W33-W32</f>
        <v/>
      </c>
      <c r="X34" s="30">
        <f>X33-X32</f>
        <v/>
      </c>
      <c r="Y34" s="30">
        <f>Y33-Y32</f>
        <v/>
      </c>
      <c r="Z34" s="30">
        <f>Z33-Z32</f>
        <v/>
      </c>
    </row>
    <row r="36" ht="20" customHeight="1">
      <c r="A36" s="37" t="inlineStr">
        <is>
          <t>Junior Engineer</t>
        </is>
      </c>
      <c r="B36" s="38" t="inlineStr"/>
      <c r="C36" s="39" t="n"/>
      <c r="D36" s="39" t="n"/>
      <c r="E36" s="39" t="n"/>
      <c r="F36" s="39" t="n"/>
      <c r="G36" s="39" t="n"/>
      <c r="H36" s="39" t="n"/>
      <c r="I36" s="39" t="n"/>
      <c r="J36" s="39" t="n"/>
      <c r="K36" s="39" t="n"/>
      <c r="L36" s="39" t="n"/>
      <c r="M36" s="39" t="n"/>
      <c r="N36" s="39" t="n"/>
      <c r="O36" s="39" t="n"/>
      <c r="P36" s="39" t="n"/>
      <c r="Q36" s="39" t="n"/>
      <c r="R36" s="39" t="n"/>
      <c r="S36" s="39" t="n"/>
      <c r="T36" s="39" t="n"/>
      <c r="U36" s="39" t="n"/>
      <c r="V36" s="39" t="n"/>
      <c r="W36" s="39" t="n"/>
      <c r="X36" s="39" t="n"/>
      <c r="Y36" s="39" t="n"/>
      <c r="Z36" s="39" t="n"/>
    </row>
    <row r="37" ht="16" customHeight="1">
      <c r="A37" s="21" t="inlineStr">
        <is>
          <t xml:space="preserve">  Project 1 — Water Treatment</t>
        </is>
      </c>
      <c r="B37" s="22">
        <f>'Project 1 — Water Treatment'!B12</f>
        <v/>
      </c>
      <c r="C37" s="23">
        <f>'Project 1 — Water Treatment'!C12*'Project 1 — Water Treatment'!$B$5</f>
        <v/>
      </c>
      <c r="D37" s="23">
        <f>'Project 1 — Water Treatment'!D12*'Project 1 — Water Treatment'!$B$5</f>
        <v/>
      </c>
      <c r="E37" s="23">
        <f>'Project 1 — Water Treatment'!E12*'Project 1 — Water Treatment'!$B$5</f>
        <v/>
      </c>
      <c r="F37" s="23">
        <f>'Project 1 — Water Treatment'!F12*'Project 1 — Water Treatment'!$B$5</f>
        <v/>
      </c>
      <c r="G37" s="23">
        <f>'Project 1 — Water Treatment'!G12*'Project 1 — Water Treatment'!$B$5</f>
        <v/>
      </c>
      <c r="H37" s="23">
        <f>'Project 1 — Water Treatment'!H12*'Project 1 — Water Treatment'!$B$5</f>
        <v/>
      </c>
      <c r="I37" s="23">
        <f>'Project 1 — Water Treatment'!I12*'Project 1 — Water Treatment'!$B$5</f>
        <v/>
      </c>
      <c r="J37" s="23">
        <f>'Project 1 — Water Treatment'!J12*'Project 1 — Water Treatment'!$B$5</f>
        <v/>
      </c>
      <c r="K37" s="23">
        <f>'Project 1 — Water Treatment'!K12*'Project 1 — Water Treatment'!$B$5</f>
        <v/>
      </c>
      <c r="L37" s="23">
        <f>'Project 1 — Water Treatment'!L12*'Project 1 — Water Treatment'!$B$5</f>
        <v/>
      </c>
      <c r="M37" s="23">
        <f>'Project 1 — Water Treatment'!M12*'Project 1 — Water Treatment'!$B$5</f>
        <v/>
      </c>
      <c r="N37" s="23">
        <f>'Project 1 — Water Treatment'!N12*'Project 1 — Water Treatment'!$B$5</f>
        <v/>
      </c>
      <c r="O37" s="23">
        <f>'Project 1 — Water Treatment'!O12*'Project 1 — Water Treatment'!$B$5</f>
        <v/>
      </c>
      <c r="P37" s="23">
        <f>'Project 1 — Water Treatment'!P12*'Project 1 — Water Treatment'!$B$5</f>
        <v/>
      </c>
      <c r="Q37" s="23">
        <f>'Project 1 — Water Treatment'!Q12*'Project 1 — Water Treatment'!$B$5</f>
        <v/>
      </c>
      <c r="R37" s="23">
        <f>'Project 1 — Water Treatment'!R12*'Project 1 — Water Treatment'!$B$5</f>
        <v/>
      </c>
      <c r="S37" s="23">
        <f>'Project 1 — Water Treatment'!S12*'Project 1 — Water Treatment'!$B$5</f>
        <v/>
      </c>
      <c r="T37" s="23">
        <f>'Project 1 — Water Treatment'!T12*'Project 1 — Water Treatment'!$B$5</f>
        <v/>
      </c>
      <c r="U37" s="23">
        <f>'Project 1 — Water Treatment'!U12*'Project 1 — Water Treatment'!$B$5</f>
        <v/>
      </c>
      <c r="V37" s="23">
        <f>'Project 1 — Water Treatment'!V12*'Project 1 — Water Treatment'!$B$5</f>
        <v/>
      </c>
      <c r="W37" s="23">
        <f>'Project 1 — Water Treatment'!W12*'Project 1 — Water Treatment'!$B$5</f>
        <v/>
      </c>
      <c r="X37" s="23">
        <f>'Project 1 — Water Treatment'!X12*'Project 1 — Water Treatment'!$B$5</f>
        <v/>
      </c>
      <c r="Y37" s="23">
        <f>'Project 1 — Water Treatment'!Y12*'Project 1 — Water Treatment'!$B$5</f>
        <v/>
      </c>
      <c r="Z37" s="23">
        <f>'Project 1 — Water Treatment'!Z12*'Project 1 — Water Treatment'!$B$5</f>
        <v/>
      </c>
    </row>
    <row r="38" ht="16" customHeight="1">
      <c r="A38" s="21" t="inlineStr">
        <is>
          <t xml:space="preserve">  Project 2 — Stormwater Study</t>
        </is>
      </c>
      <c r="B38" s="22">
        <f>'Project 2 — Stormwater Study'!B12</f>
        <v/>
      </c>
      <c r="C38" s="23">
        <f>'Project 2 — Stormwater Study'!C12*'Project 2 — Stormwater Study'!$B$5</f>
        <v/>
      </c>
      <c r="D38" s="23">
        <f>'Project 2 — Stormwater Study'!D12*'Project 2 — Stormwater Study'!$B$5</f>
        <v/>
      </c>
      <c r="E38" s="23">
        <f>'Project 2 — Stormwater Study'!E12*'Project 2 — Stormwater Study'!$B$5</f>
        <v/>
      </c>
      <c r="F38" s="23">
        <f>'Project 2 — Stormwater Study'!F12*'Project 2 — Stormwater Study'!$B$5</f>
        <v/>
      </c>
      <c r="G38" s="23">
        <f>'Project 2 — Stormwater Study'!G12*'Project 2 — Stormwater Study'!$B$5</f>
        <v/>
      </c>
      <c r="H38" s="23">
        <f>'Project 2 — Stormwater Study'!H12*'Project 2 — Stormwater Study'!$B$5</f>
        <v/>
      </c>
      <c r="I38" s="23">
        <f>'Project 2 — Stormwater Study'!I12*'Project 2 — Stormwater Study'!$B$5</f>
        <v/>
      </c>
      <c r="J38" s="23">
        <f>'Project 2 — Stormwater Study'!J12*'Project 2 — Stormwater Study'!$B$5</f>
        <v/>
      </c>
      <c r="K38" s="23">
        <f>'Project 2 — Stormwater Study'!K12*'Project 2 — Stormwater Study'!$B$5</f>
        <v/>
      </c>
      <c r="L38" s="23">
        <f>'Project 2 — Stormwater Study'!L12*'Project 2 — Stormwater Study'!$B$5</f>
        <v/>
      </c>
      <c r="M38" s="23">
        <f>'Project 2 — Stormwater Study'!M12*'Project 2 — Stormwater Study'!$B$5</f>
        <v/>
      </c>
      <c r="N38" s="23">
        <f>'Project 2 — Stormwater Study'!N12*'Project 2 — Stormwater Study'!$B$5</f>
        <v/>
      </c>
      <c r="O38" s="23">
        <f>'Project 2 — Stormwater Study'!O12*'Project 2 — Stormwater Study'!$B$5</f>
        <v/>
      </c>
      <c r="P38" s="23">
        <f>'Project 2 — Stormwater Study'!P12*'Project 2 — Stormwater Study'!$B$5</f>
        <v/>
      </c>
      <c r="Q38" s="23">
        <f>'Project 2 — Stormwater Study'!Q12*'Project 2 — Stormwater Study'!$B$5</f>
        <v/>
      </c>
      <c r="R38" s="23">
        <f>'Project 2 — Stormwater Study'!R12*'Project 2 — Stormwater Study'!$B$5</f>
        <v/>
      </c>
      <c r="S38" s="23">
        <f>'Project 2 — Stormwater Study'!S12*'Project 2 — Stormwater Study'!$B$5</f>
        <v/>
      </c>
      <c r="T38" s="23">
        <f>'Project 2 — Stormwater Study'!T12*'Project 2 — Stormwater Study'!$B$5</f>
        <v/>
      </c>
      <c r="U38" s="23">
        <f>'Project 2 — Stormwater Study'!U12*'Project 2 — Stormwater Study'!$B$5</f>
        <v/>
      </c>
      <c r="V38" s="23">
        <f>'Project 2 — Stormwater Study'!V12*'Project 2 — Stormwater Study'!$B$5</f>
        <v/>
      </c>
      <c r="W38" s="23">
        <f>'Project 2 — Stormwater Study'!W12*'Project 2 — Stormwater Study'!$B$5</f>
        <v/>
      </c>
      <c r="X38" s="23">
        <f>'Project 2 — Stormwater Study'!X12*'Project 2 — Stormwater Study'!$B$5</f>
        <v/>
      </c>
      <c r="Y38" s="23">
        <f>'Project 2 — Stormwater Study'!Y12*'Project 2 — Stormwater Study'!$B$5</f>
        <v/>
      </c>
      <c r="Z38" s="23">
        <f>'Project 2 — Stormwater Study'!Z12*'Project 2 — Stormwater Study'!$B$5</f>
        <v/>
      </c>
    </row>
    <row r="39" ht="16" customHeight="1">
      <c r="A39" s="21" t="inlineStr">
        <is>
          <t xml:space="preserve">  Project 3 — Pipeline Rehab</t>
        </is>
      </c>
      <c r="B39" s="22">
        <f>'Project 3 — Pipeline Rehab'!B12</f>
        <v/>
      </c>
      <c r="C39" s="23">
        <f>'Project 3 — Pipeline Rehab'!C12*'Project 3 — Pipeline Rehab'!$B$5</f>
        <v/>
      </c>
      <c r="D39" s="23">
        <f>'Project 3 — Pipeline Rehab'!D12*'Project 3 — Pipeline Rehab'!$B$5</f>
        <v/>
      </c>
      <c r="E39" s="23">
        <f>'Project 3 — Pipeline Rehab'!E12*'Project 3 — Pipeline Rehab'!$B$5</f>
        <v/>
      </c>
      <c r="F39" s="23">
        <f>'Project 3 — Pipeline Rehab'!F12*'Project 3 — Pipeline Rehab'!$B$5</f>
        <v/>
      </c>
      <c r="G39" s="23">
        <f>'Project 3 — Pipeline Rehab'!G12*'Project 3 — Pipeline Rehab'!$B$5</f>
        <v/>
      </c>
      <c r="H39" s="23">
        <f>'Project 3 — Pipeline Rehab'!H12*'Project 3 — Pipeline Rehab'!$B$5</f>
        <v/>
      </c>
      <c r="I39" s="23">
        <f>'Project 3 — Pipeline Rehab'!I12*'Project 3 — Pipeline Rehab'!$B$5</f>
        <v/>
      </c>
      <c r="J39" s="23">
        <f>'Project 3 — Pipeline Rehab'!J12*'Project 3 — Pipeline Rehab'!$B$5</f>
        <v/>
      </c>
      <c r="K39" s="23">
        <f>'Project 3 — Pipeline Rehab'!K12*'Project 3 — Pipeline Rehab'!$B$5</f>
        <v/>
      </c>
      <c r="L39" s="23">
        <f>'Project 3 — Pipeline Rehab'!L12*'Project 3 — Pipeline Rehab'!$B$5</f>
        <v/>
      </c>
      <c r="M39" s="23">
        <f>'Project 3 — Pipeline Rehab'!M12*'Project 3 — Pipeline Rehab'!$B$5</f>
        <v/>
      </c>
      <c r="N39" s="23">
        <f>'Project 3 — Pipeline Rehab'!N12*'Project 3 — Pipeline Rehab'!$B$5</f>
        <v/>
      </c>
      <c r="O39" s="23">
        <f>'Project 3 — Pipeline Rehab'!O12*'Project 3 — Pipeline Rehab'!$B$5</f>
        <v/>
      </c>
      <c r="P39" s="23">
        <f>'Project 3 — Pipeline Rehab'!P12*'Project 3 — Pipeline Rehab'!$B$5</f>
        <v/>
      </c>
      <c r="Q39" s="23">
        <f>'Project 3 — Pipeline Rehab'!Q12*'Project 3 — Pipeline Rehab'!$B$5</f>
        <v/>
      </c>
      <c r="R39" s="23">
        <f>'Project 3 — Pipeline Rehab'!R12*'Project 3 — Pipeline Rehab'!$B$5</f>
        <v/>
      </c>
      <c r="S39" s="23">
        <f>'Project 3 — Pipeline Rehab'!S12*'Project 3 — Pipeline Rehab'!$B$5</f>
        <v/>
      </c>
      <c r="T39" s="23">
        <f>'Project 3 — Pipeline Rehab'!T12*'Project 3 — Pipeline Rehab'!$B$5</f>
        <v/>
      </c>
      <c r="U39" s="23">
        <f>'Project 3 — Pipeline Rehab'!U12*'Project 3 — Pipeline Rehab'!$B$5</f>
        <v/>
      </c>
      <c r="V39" s="23">
        <f>'Project 3 — Pipeline Rehab'!V12*'Project 3 — Pipeline Rehab'!$B$5</f>
        <v/>
      </c>
      <c r="W39" s="23">
        <f>'Project 3 — Pipeline Rehab'!W12*'Project 3 — Pipeline Rehab'!$B$5</f>
        <v/>
      </c>
      <c r="X39" s="23">
        <f>'Project 3 — Pipeline Rehab'!X12*'Project 3 — Pipeline Rehab'!$B$5</f>
        <v/>
      </c>
      <c r="Y39" s="23">
        <f>'Project 3 — Pipeline Rehab'!Y12*'Project 3 — Pipeline Rehab'!$B$5</f>
        <v/>
      </c>
      <c r="Z39" s="23">
        <f>'Project 3 — Pipeline Rehab'!Z12*'Project 3 — Pipeline Rehab'!$B$5</f>
        <v/>
      </c>
    </row>
    <row r="40" ht="18" customHeight="1">
      <c r="A40" s="24" t="inlineStr">
        <is>
          <t>Total demand — Junior Engineer</t>
        </is>
      </c>
      <c r="B40" s="25">
        <f>SUM(B37:B39)</f>
        <v/>
      </c>
      <c r="C40" s="25">
        <f>SUM(C37:C39)</f>
        <v/>
      </c>
      <c r="D40" s="25">
        <f>SUM(D37:D39)</f>
        <v/>
      </c>
      <c r="E40" s="25">
        <f>SUM(E37:E39)</f>
        <v/>
      </c>
      <c r="F40" s="25">
        <f>SUM(F37:F39)</f>
        <v/>
      </c>
      <c r="G40" s="25">
        <f>SUM(G37:G39)</f>
        <v/>
      </c>
      <c r="H40" s="25">
        <f>SUM(H37:H39)</f>
        <v/>
      </c>
      <c r="I40" s="25">
        <f>SUM(I37:I39)</f>
        <v/>
      </c>
      <c r="J40" s="25">
        <f>SUM(J37:J39)</f>
        <v/>
      </c>
      <c r="K40" s="25">
        <f>SUM(K37:K39)</f>
        <v/>
      </c>
      <c r="L40" s="25">
        <f>SUM(L37:L39)</f>
        <v/>
      </c>
      <c r="M40" s="25">
        <f>SUM(M37:M39)</f>
        <v/>
      </c>
      <c r="N40" s="25">
        <f>SUM(N37:N39)</f>
        <v/>
      </c>
      <c r="O40" s="25">
        <f>SUM(O37:O39)</f>
        <v/>
      </c>
      <c r="P40" s="25">
        <f>SUM(P37:P39)</f>
        <v/>
      </c>
      <c r="Q40" s="25">
        <f>SUM(Q37:Q39)</f>
        <v/>
      </c>
      <c r="R40" s="25">
        <f>SUM(R37:R39)</f>
        <v/>
      </c>
      <c r="S40" s="25">
        <f>SUM(S37:S39)</f>
        <v/>
      </c>
      <c r="T40" s="25">
        <f>SUM(T37:T39)</f>
        <v/>
      </c>
      <c r="U40" s="25">
        <f>SUM(U37:U39)</f>
        <v/>
      </c>
      <c r="V40" s="25">
        <f>SUM(V37:V39)</f>
        <v/>
      </c>
      <c r="W40" s="25">
        <f>SUM(W37:W39)</f>
        <v/>
      </c>
      <c r="X40" s="25">
        <f>SUM(X37:X39)</f>
        <v/>
      </c>
      <c r="Y40" s="25">
        <f>SUM(Y37:Y39)</f>
        <v/>
      </c>
      <c r="Z40" s="25">
        <f>SUM(Z37:Z39)</f>
        <v/>
      </c>
    </row>
    <row r="41" ht="16" customHeight="1">
      <c r="A41" s="26" t="inlineStr">
        <is>
          <t>Team capacity — Junior Engineer</t>
        </is>
      </c>
      <c r="B41" s="27">
        <f>$B$8</f>
        <v/>
      </c>
      <c r="C41" s="28">
        <f>$B$8</f>
        <v/>
      </c>
      <c r="D41" s="28">
        <f>$B$8</f>
        <v/>
      </c>
      <c r="E41" s="28">
        <f>$B$8</f>
        <v/>
      </c>
      <c r="F41" s="28">
        <f>$B$8</f>
        <v/>
      </c>
      <c r="G41" s="28">
        <f>$B$8</f>
        <v/>
      </c>
      <c r="H41" s="28">
        <f>$B$8</f>
        <v/>
      </c>
      <c r="I41" s="28">
        <f>$B$8</f>
        <v/>
      </c>
      <c r="J41" s="28">
        <f>$B$8</f>
        <v/>
      </c>
      <c r="K41" s="28">
        <f>$B$8</f>
        <v/>
      </c>
      <c r="L41" s="28">
        <f>$B$8</f>
        <v/>
      </c>
      <c r="M41" s="28">
        <f>$B$8</f>
        <v/>
      </c>
      <c r="N41" s="28">
        <f>$B$8</f>
        <v/>
      </c>
      <c r="O41" s="28">
        <f>$B$8</f>
        <v/>
      </c>
      <c r="P41" s="28">
        <f>$B$8</f>
        <v/>
      </c>
      <c r="Q41" s="28">
        <f>$B$8</f>
        <v/>
      </c>
      <c r="R41" s="28">
        <f>$B$8</f>
        <v/>
      </c>
      <c r="S41" s="28">
        <f>$B$8</f>
        <v/>
      </c>
      <c r="T41" s="28">
        <f>$B$8</f>
        <v/>
      </c>
      <c r="U41" s="28">
        <f>$B$8</f>
        <v/>
      </c>
      <c r="V41" s="28">
        <f>$B$8</f>
        <v/>
      </c>
      <c r="W41" s="28">
        <f>$B$8</f>
        <v/>
      </c>
      <c r="X41" s="28">
        <f>$B$8</f>
        <v/>
      </c>
      <c r="Y41" s="28">
        <f>$B$8</f>
        <v/>
      </c>
      <c r="Z41" s="28">
        <f>$B$8</f>
        <v/>
      </c>
    </row>
    <row r="42" ht="18" customHeight="1">
      <c r="A42" s="29" t="inlineStr">
        <is>
          <t>Gap — Junior Engineer (+ = surplus, – = shortfall)</t>
        </is>
      </c>
      <c r="B42" s="30">
        <f>B41-B40</f>
        <v/>
      </c>
      <c r="C42" s="30">
        <f>C41-C40</f>
        <v/>
      </c>
      <c r="D42" s="30">
        <f>D41-D40</f>
        <v/>
      </c>
      <c r="E42" s="30">
        <f>E41-E40</f>
        <v/>
      </c>
      <c r="F42" s="30">
        <f>F41-F40</f>
        <v/>
      </c>
      <c r="G42" s="30">
        <f>G41-G40</f>
        <v/>
      </c>
      <c r="H42" s="30">
        <f>H41-H40</f>
        <v/>
      </c>
      <c r="I42" s="30">
        <f>I41-I40</f>
        <v/>
      </c>
      <c r="J42" s="30">
        <f>J41-J40</f>
        <v/>
      </c>
      <c r="K42" s="30">
        <f>K41-K40</f>
        <v/>
      </c>
      <c r="L42" s="30">
        <f>L41-L40</f>
        <v/>
      </c>
      <c r="M42" s="30">
        <f>M41-M40</f>
        <v/>
      </c>
      <c r="N42" s="30">
        <f>N41-N40</f>
        <v/>
      </c>
      <c r="O42" s="30">
        <f>O41-O40</f>
        <v/>
      </c>
      <c r="P42" s="30">
        <f>P41-P40</f>
        <v/>
      </c>
      <c r="Q42" s="30">
        <f>Q41-Q40</f>
        <v/>
      </c>
      <c r="R42" s="30">
        <f>R41-R40</f>
        <v/>
      </c>
      <c r="S42" s="30">
        <f>S41-S40</f>
        <v/>
      </c>
      <c r="T42" s="30">
        <f>T41-T40</f>
        <v/>
      </c>
      <c r="U42" s="30">
        <f>U41-U40</f>
        <v/>
      </c>
      <c r="V42" s="30">
        <f>V41-V40</f>
        <v/>
      </c>
      <c r="W42" s="30">
        <f>W41-W40</f>
        <v/>
      </c>
      <c r="X42" s="30">
        <f>X41-X40</f>
        <v/>
      </c>
      <c r="Y42" s="30">
        <f>Y41-Y40</f>
        <v/>
      </c>
      <c r="Z42" s="30">
        <f>Z41-Z40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Z13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  <col width="7" customWidth="1" min="22" max="22"/>
    <col width="7" customWidth="1" min="23" max="23"/>
    <col width="7" customWidth="1" min="24" max="24"/>
    <col width="7" customWidth="1" min="25" max="25"/>
    <col width="7" customWidth="1" min="26" max="26"/>
  </cols>
  <sheetData>
    <row r="1" ht="30" customHeight="1">
      <c r="A1" s="40" t="inlineStr">
        <is>
          <t>Project Resource Plan — FTE by Month</t>
        </is>
      </c>
    </row>
    <row r="3" ht="18" customHeight="1">
      <c r="A3" s="41" t="inlineStr">
        <is>
          <t>Project name</t>
        </is>
      </c>
      <c r="B3" s="42" t="inlineStr">
        <is>
          <t>Cincinnati Water Treatment Plant</t>
        </is>
      </c>
    </row>
    <row r="4" ht="18" customHeight="1">
      <c r="A4" s="41" t="inlineStr">
        <is>
          <t>Status</t>
        </is>
      </c>
      <c r="B4" s="42" t="inlineStr">
        <is>
          <t>Backlog</t>
        </is>
      </c>
    </row>
    <row r="5" ht="18" customHeight="1">
      <c r="A5" s="41" t="inlineStr">
        <is>
          <t>Win probability</t>
        </is>
      </c>
      <c r="B5" s="43" t="n">
        <v>1</v>
      </c>
    </row>
    <row r="6" ht="16" customHeight="1">
      <c r="A6" s="44" t="inlineStr">
        <is>
          <t>Note: Enter FTEs per role per month. 1.0 = one full-time person.</t>
        </is>
      </c>
    </row>
    <row r="8" ht="22" customHeight="1">
      <c r="A8" s="15" t="inlineStr">
        <is>
          <t>Role</t>
        </is>
      </c>
      <c r="B8" s="16" t="inlineStr">
        <is>
          <t>Weighted total</t>
        </is>
      </c>
      <c r="C8" s="17" t="inlineStr">
        <is>
          <t>Jan 25</t>
        </is>
      </c>
      <c r="D8" s="17" t="inlineStr">
        <is>
          <t>Feb 25</t>
        </is>
      </c>
      <c r="E8" s="17" t="inlineStr">
        <is>
          <t>Mar 25</t>
        </is>
      </c>
      <c r="F8" s="17" t="inlineStr">
        <is>
          <t>Apr 25</t>
        </is>
      </c>
      <c r="G8" s="17" t="inlineStr">
        <is>
          <t>May 25</t>
        </is>
      </c>
      <c r="H8" s="17" t="inlineStr">
        <is>
          <t>Jun 25</t>
        </is>
      </c>
      <c r="I8" s="17" t="inlineStr">
        <is>
          <t>Jul 25</t>
        </is>
      </c>
      <c r="J8" s="17" t="inlineStr">
        <is>
          <t>Aug 25</t>
        </is>
      </c>
      <c r="K8" s="17" t="inlineStr">
        <is>
          <t>Sep 25</t>
        </is>
      </c>
      <c r="L8" s="17" t="inlineStr">
        <is>
          <t>Oct 25</t>
        </is>
      </c>
      <c r="M8" s="17" t="inlineStr">
        <is>
          <t>Nov 25</t>
        </is>
      </c>
      <c r="N8" s="17" t="inlineStr">
        <is>
          <t>Dec 25</t>
        </is>
      </c>
      <c r="O8" s="17" t="inlineStr">
        <is>
          <t>Jan 26</t>
        </is>
      </c>
      <c r="P8" s="17" t="inlineStr">
        <is>
          <t>Feb 26</t>
        </is>
      </c>
      <c r="Q8" s="17" t="inlineStr">
        <is>
          <t>Mar 26</t>
        </is>
      </c>
      <c r="R8" s="17" t="inlineStr">
        <is>
          <t>Apr 26</t>
        </is>
      </c>
      <c r="S8" s="17" t="inlineStr">
        <is>
          <t>May 26</t>
        </is>
      </c>
      <c r="T8" s="17" t="inlineStr">
        <is>
          <t>Jun 26</t>
        </is>
      </c>
      <c r="U8" s="17" t="inlineStr">
        <is>
          <t>Jul 26</t>
        </is>
      </c>
      <c r="V8" s="17" t="inlineStr">
        <is>
          <t>Aug 26</t>
        </is>
      </c>
      <c r="W8" s="17" t="inlineStr">
        <is>
          <t>Sep 26</t>
        </is>
      </c>
      <c r="X8" s="17" t="inlineStr">
        <is>
          <t>Oct 26</t>
        </is>
      </c>
      <c r="Y8" s="17" t="inlineStr">
        <is>
          <t>Nov 26</t>
        </is>
      </c>
      <c r="Z8" s="17" t="inlineStr">
        <is>
          <t>Dec 26</t>
        </is>
      </c>
    </row>
    <row r="9" ht="18" customHeight="1">
      <c r="A9" s="45" t="inlineStr">
        <is>
          <t>Director</t>
        </is>
      </c>
      <c r="B9" s="46">
        <f>SUM(C9:Z9)*$B$5</f>
        <v/>
      </c>
      <c r="C9" s="47" t="n">
        <v>0.2</v>
      </c>
      <c r="D9" s="48" t="n">
        <v>0.2</v>
      </c>
      <c r="E9" s="47" t="n">
        <v>0.2</v>
      </c>
      <c r="F9" s="48" t="n">
        <v>0.2</v>
      </c>
      <c r="G9" s="47" t="n">
        <v>0.2</v>
      </c>
      <c r="H9" s="48" t="n">
        <v>0.2</v>
      </c>
      <c r="I9" s="47" t="n">
        <v>0.1</v>
      </c>
      <c r="J9" s="48" t="n">
        <v>0.1</v>
      </c>
      <c r="K9" s="47" t="n">
        <v>0.1</v>
      </c>
      <c r="L9" s="48" t="n">
        <v>0.1</v>
      </c>
      <c r="M9" s="47" t="n">
        <v>0.1</v>
      </c>
      <c r="N9" s="48" t="n">
        <v>0.1</v>
      </c>
      <c r="O9" s="47" t="n"/>
      <c r="P9" s="48" t="n"/>
      <c r="Q9" s="47" t="n"/>
      <c r="R9" s="48" t="n"/>
      <c r="S9" s="47" t="n"/>
      <c r="T9" s="48" t="n"/>
      <c r="U9" s="47" t="n"/>
      <c r="V9" s="48" t="n"/>
      <c r="W9" s="47" t="n"/>
      <c r="X9" s="48" t="n"/>
      <c r="Y9" s="47" t="n"/>
      <c r="Z9" s="48" t="n"/>
    </row>
    <row r="10" ht="18" customHeight="1">
      <c r="A10" s="49" t="inlineStr">
        <is>
          <t>Senior Engineer</t>
        </is>
      </c>
      <c r="B10" s="46">
        <f>SUM(C10:Z10)*$B$5</f>
        <v/>
      </c>
      <c r="C10" s="47" t="n">
        <v>1</v>
      </c>
      <c r="D10" s="48" t="n">
        <v>1</v>
      </c>
      <c r="E10" s="47" t="n">
        <v>2</v>
      </c>
      <c r="F10" s="48" t="n">
        <v>2</v>
      </c>
      <c r="G10" s="47" t="n">
        <v>2</v>
      </c>
      <c r="H10" s="48" t="n">
        <v>2</v>
      </c>
      <c r="I10" s="47" t="n">
        <v>1</v>
      </c>
      <c r="J10" s="48" t="n">
        <v>1</v>
      </c>
      <c r="K10" s="47" t="n">
        <v>1</v>
      </c>
      <c r="L10" s="48" t="n"/>
      <c r="M10" s="47" t="n"/>
      <c r="N10" s="48" t="n"/>
      <c r="O10" s="47" t="n"/>
      <c r="P10" s="48" t="n"/>
      <c r="Q10" s="47" t="n"/>
      <c r="R10" s="48" t="n"/>
      <c r="S10" s="47" t="n"/>
      <c r="T10" s="48" t="n"/>
      <c r="U10" s="47" t="n"/>
      <c r="V10" s="48" t="n"/>
      <c r="W10" s="47" t="n"/>
      <c r="X10" s="48" t="n"/>
      <c r="Y10" s="47" t="n"/>
      <c r="Z10" s="48" t="n"/>
    </row>
    <row r="11" ht="18" customHeight="1">
      <c r="A11" s="50" t="inlineStr">
        <is>
          <t>Mid Engineer</t>
        </is>
      </c>
      <c r="B11" s="46">
        <f>SUM(C11:Z11)*$B$5</f>
        <v/>
      </c>
      <c r="C11" s="47" t="n">
        <v>1</v>
      </c>
      <c r="D11" s="48" t="n">
        <v>2</v>
      </c>
      <c r="E11" s="47" t="n">
        <v>2</v>
      </c>
      <c r="F11" s="48" t="n">
        <v>3</v>
      </c>
      <c r="G11" s="47" t="n">
        <v>3</v>
      </c>
      <c r="H11" s="48" t="n">
        <v>2</v>
      </c>
      <c r="I11" s="47" t="n">
        <v>2</v>
      </c>
      <c r="J11" s="48" t="n">
        <v>1</v>
      </c>
      <c r="K11" s="47" t="n">
        <v>1</v>
      </c>
      <c r="L11" s="48" t="n"/>
      <c r="M11" s="47" t="n"/>
      <c r="N11" s="48" t="n"/>
      <c r="O11" s="47" t="n"/>
      <c r="P11" s="48" t="n"/>
      <c r="Q11" s="47" t="n"/>
      <c r="R11" s="48" t="n"/>
      <c r="S11" s="47" t="n"/>
      <c r="T11" s="48" t="n"/>
      <c r="U11" s="47" t="n"/>
      <c r="V11" s="48" t="n"/>
      <c r="W11" s="47" t="n"/>
      <c r="X11" s="48" t="n"/>
      <c r="Y11" s="47" t="n"/>
      <c r="Z11" s="48" t="n"/>
    </row>
    <row r="12" ht="18" customHeight="1">
      <c r="A12" s="51" t="inlineStr">
        <is>
          <t>Junior Engineer</t>
        </is>
      </c>
      <c r="B12" s="46">
        <f>SUM(C12:Z12)*$B$5</f>
        <v/>
      </c>
      <c r="C12" s="47" t="n"/>
      <c r="D12" s="48" t="n">
        <v>1</v>
      </c>
      <c r="E12" s="47" t="n">
        <v>1</v>
      </c>
      <c r="F12" s="48" t="n">
        <v>1</v>
      </c>
      <c r="G12" s="47" t="n">
        <v>2</v>
      </c>
      <c r="H12" s="48" t="n">
        <v>2</v>
      </c>
      <c r="I12" s="47" t="n">
        <v>1</v>
      </c>
      <c r="J12" s="48" t="n">
        <v>1</v>
      </c>
      <c r="K12" s="47" t="n"/>
      <c r="L12" s="48" t="n"/>
      <c r="M12" s="47" t="n"/>
      <c r="N12" s="48" t="n"/>
      <c r="O12" s="47" t="n"/>
      <c r="P12" s="48" t="n"/>
      <c r="Q12" s="47" t="n"/>
      <c r="R12" s="48" t="n"/>
      <c r="S12" s="47" t="n"/>
      <c r="T12" s="48" t="n"/>
      <c r="U12" s="47" t="n"/>
      <c r="V12" s="48" t="n"/>
      <c r="W12" s="47" t="n"/>
      <c r="X12" s="48" t="n"/>
      <c r="Y12" s="47" t="n"/>
      <c r="Z12" s="48" t="n"/>
    </row>
    <row r="13" ht="20" customHeight="1">
      <c r="A13" s="24" t="inlineStr">
        <is>
          <t>Total FTEs (weighted)</t>
        </is>
      </c>
      <c r="B13" s="25">
        <f>SUM(B9:B12)</f>
        <v/>
      </c>
      <c r="C13" s="25">
        <f>SUM(C9:C12)*$B$5</f>
        <v/>
      </c>
      <c r="D13" s="25">
        <f>SUM(D9:D12)*$B$5</f>
        <v/>
      </c>
      <c r="E13" s="25">
        <f>SUM(E9:E12)*$B$5</f>
        <v/>
      </c>
      <c r="F13" s="25">
        <f>SUM(F9:F12)*$B$5</f>
        <v/>
      </c>
      <c r="G13" s="25">
        <f>SUM(G9:G12)*$B$5</f>
        <v/>
      </c>
      <c r="H13" s="25">
        <f>SUM(H9:H12)*$B$5</f>
        <v/>
      </c>
      <c r="I13" s="25">
        <f>SUM(I9:I12)*$B$5</f>
        <v/>
      </c>
      <c r="J13" s="25">
        <f>SUM(J9:J12)*$B$5</f>
        <v/>
      </c>
      <c r="K13" s="25">
        <f>SUM(K9:K12)*$B$5</f>
        <v/>
      </c>
      <c r="L13" s="25">
        <f>SUM(L9:L12)*$B$5</f>
        <v/>
      </c>
      <c r="M13" s="25">
        <f>SUM(M9:M12)*$B$5</f>
        <v/>
      </c>
      <c r="N13" s="25">
        <f>SUM(N9:N12)*$B$5</f>
        <v/>
      </c>
      <c r="O13" s="25">
        <f>SUM(O9:O12)*$B$5</f>
        <v/>
      </c>
      <c r="P13" s="25">
        <f>SUM(P9:P12)*$B$5</f>
        <v/>
      </c>
      <c r="Q13" s="25">
        <f>SUM(Q9:Q12)*$B$5</f>
        <v/>
      </c>
      <c r="R13" s="25">
        <f>SUM(R9:R12)*$B$5</f>
        <v/>
      </c>
      <c r="S13" s="25">
        <f>SUM(S9:S12)*$B$5</f>
        <v/>
      </c>
      <c r="T13" s="25">
        <f>SUM(T9:T12)*$B$5</f>
        <v/>
      </c>
      <c r="U13" s="25">
        <f>SUM(U9:U12)*$B$5</f>
        <v/>
      </c>
      <c r="V13" s="25">
        <f>SUM(V9:V12)*$B$5</f>
        <v/>
      </c>
      <c r="W13" s="25">
        <f>SUM(W9:W12)*$B$5</f>
        <v/>
      </c>
      <c r="X13" s="25">
        <f>SUM(X9:X12)*$B$5</f>
        <v/>
      </c>
      <c r="Y13" s="25">
        <f>SUM(Y9:Y12)*$B$5</f>
        <v/>
      </c>
      <c r="Z13" s="25">
        <f>SUM(Z9:Z12)*$B$5</f>
        <v/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Z13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  <col width="7" customWidth="1" min="22" max="22"/>
    <col width="7" customWidth="1" min="23" max="23"/>
    <col width="7" customWidth="1" min="24" max="24"/>
    <col width="7" customWidth="1" min="25" max="25"/>
    <col width="7" customWidth="1" min="26" max="26"/>
  </cols>
  <sheetData>
    <row r="1" ht="30" customHeight="1">
      <c r="A1" s="40" t="inlineStr">
        <is>
          <t>Project Resource Plan — FTE by Month</t>
        </is>
      </c>
    </row>
    <row r="3" ht="18" customHeight="1">
      <c r="A3" s="41" t="inlineStr">
        <is>
          <t>Project name</t>
        </is>
      </c>
      <c r="B3" s="42" t="inlineStr">
        <is>
          <t>Columbus Stormwater Master Plan</t>
        </is>
      </c>
    </row>
    <row r="4" ht="18" customHeight="1">
      <c r="A4" s="41" t="inlineStr">
        <is>
          <t>Status</t>
        </is>
      </c>
      <c r="B4" s="42" t="inlineStr">
        <is>
          <t>Backlog</t>
        </is>
      </c>
    </row>
    <row r="5" ht="18" customHeight="1">
      <c r="A5" s="41" t="inlineStr">
        <is>
          <t>Win probability</t>
        </is>
      </c>
      <c r="B5" s="43" t="n">
        <v>1</v>
      </c>
    </row>
    <row r="6" ht="16" customHeight="1">
      <c r="A6" s="44" t="inlineStr">
        <is>
          <t>Note: Enter FTEs per role per month. 1.0 = one full-time person.</t>
        </is>
      </c>
    </row>
    <row r="8" ht="22" customHeight="1">
      <c r="A8" s="15" t="inlineStr">
        <is>
          <t>Role</t>
        </is>
      </c>
      <c r="B8" s="16" t="inlineStr">
        <is>
          <t>Weighted total</t>
        </is>
      </c>
      <c r="C8" s="17" t="inlineStr">
        <is>
          <t>Jan 25</t>
        </is>
      </c>
      <c r="D8" s="17" t="inlineStr">
        <is>
          <t>Feb 25</t>
        </is>
      </c>
      <c r="E8" s="17" t="inlineStr">
        <is>
          <t>Mar 25</t>
        </is>
      </c>
      <c r="F8" s="17" t="inlineStr">
        <is>
          <t>Apr 25</t>
        </is>
      </c>
      <c r="G8" s="17" t="inlineStr">
        <is>
          <t>May 25</t>
        </is>
      </c>
      <c r="H8" s="17" t="inlineStr">
        <is>
          <t>Jun 25</t>
        </is>
      </c>
      <c r="I8" s="17" t="inlineStr">
        <is>
          <t>Jul 25</t>
        </is>
      </c>
      <c r="J8" s="17" t="inlineStr">
        <is>
          <t>Aug 25</t>
        </is>
      </c>
      <c r="K8" s="17" t="inlineStr">
        <is>
          <t>Sep 25</t>
        </is>
      </c>
      <c r="L8" s="17" t="inlineStr">
        <is>
          <t>Oct 25</t>
        </is>
      </c>
      <c r="M8" s="17" t="inlineStr">
        <is>
          <t>Nov 25</t>
        </is>
      </c>
      <c r="N8" s="17" t="inlineStr">
        <is>
          <t>Dec 25</t>
        </is>
      </c>
      <c r="O8" s="17" t="inlineStr">
        <is>
          <t>Jan 26</t>
        </is>
      </c>
      <c r="P8" s="17" t="inlineStr">
        <is>
          <t>Feb 26</t>
        </is>
      </c>
      <c r="Q8" s="17" t="inlineStr">
        <is>
          <t>Mar 26</t>
        </is>
      </c>
      <c r="R8" s="17" t="inlineStr">
        <is>
          <t>Apr 26</t>
        </is>
      </c>
      <c r="S8" s="17" t="inlineStr">
        <is>
          <t>May 26</t>
        </is>
      </c>
      <c r="T8" s="17" t="inlineStr">
        <is>
          <t>Jun 26</t>
        </is>
      </c>
      <c r="U8" s="17" t="inlineStr">
        <is>
          <t>Jul 26</t>
        </is>
      </c>
      <c r="V8" s="17" t="inlineStr">
        <is>
          <t>Aug 26</t>
        </is>
      </c>
      <c r="W8" s="17" t="inlineStr">
        <is>
          <t>Sep 26</t>
        </is>
      </c>
      <c r="X8" s="17" t="inlineStr">
        <is>
          <t>Oct 26</t>
        </is>
      </c>
      <c r="Y8" s="17" t="inlineStr">
        <is>
          <t>Nov 26</t>
        </is>
      </c>
      <c r="Z8" s="17" t="inlineStr">
        <is>
          <t>Dec 26</t>
        </is>
      </c>
    </row>
    <row r="9" ht="18" customHeight="1">
      <c r="A9" s="45" t="inlineStr">
        <is>
          <t>Director</t>
        </is>
      </c>
      <c r="B9" s="46">
        <f>SUM(C9:Z9)*$B$5</f>
        <v/>
      </c>
      <c r="C9" s="47" t="n"/>
      <c r="D9" s="48" t="n"/>
      <c r="E9" s="47" t="n"/>
      <c r="F9" s="48" t="n">
        <v>0.2</v>
      </c>
      <c r="G9" s="47" t="n">
        <v>0.2</v>
      </c>
      <c r="H9" s="48" t="n">
        <v>0.2</v>
      </c>
      <c r="I9" s="47" t="n">
        <v>0.2</v>
      </c>
      <c r="J9" s="48" t="n">
        <v>0.2</v>
      </c>
      <c r="K9" s="47" t="n">
        <v>0.2</v>
      </c>
      <c r="L9" s="48" t="n">
        <v>0.2</v>
      </c>
      <c r="M9" s="47" t="n">
        <v>0.1</v>
      </c>
      <c r="N9" s="48" t="n">
        <v>0.1</v>
      </c>
      <c r="O9" s="47" t="n"/>
      <c r="P9" s="48" t="n"/>
      <c r="Q9" s="47" t="n"/>
      <c r="R9" s="48" t="n"/>
      <c r="S9" s="47" t="n"/>
      <c r="T9" s="48" t="n"/>
      <c r="U9" s="47" t="n"/>
      <c r="V9" s="48" t="n"/>
      <c r="W9" s="47" t="n"/>
      <c r="X9" s="48" t="n"/>
      <c r="Y9" s="47" t="n"/>
      <c r="Z9" s="48" t="n"/>
    </row>
    <row r="10" ht="18" customHeight="1">
      <c r="A10" s="49" t="inlineStr">
        <is>
          <t>Senior Engineer</t>
        </is>
      </c>
      <c r="B10" s="46">
        <f>SUM(C10:Z10)*$B$5</f>
        <v/>
      </c>
      <c r="C10" s="47" t="n"/>
      <c r="D10" s="48" t="n"/>
      <c r="E10" s="47" t="n"/>
      <c r="F10" s="48" t="n"/>
      <c r="G10" s="47" t="n">
        <v>1</v>
      </c>
      <c r="H10" s="48" t="n">
        <v>1</v>
      </c>
      <c r="I10" s="47" t="n">
        <v>2</v>
      </c>
      <c r="J10" s="48" t="n">
        <v>2</v>
      </c>
      <c r="K10" s="47" t="n">
        <v>2</v>
      </c>
      <c r="L10" s="48" t="n">
        <v>1</v>
      </c>
      <c r="M10" s="47" t="n">
        <v>1</v>
      </c>
      <c r="N10" s="48" t="n">
        <v>1</v>
      </c>
      <c r="O10" s="47" t="n"/>
      <c r="P10" s="48" t="n"/>
      <c r="Q10" s="47" t="n"/>
      <c r="R10" s="48" t="n"/>
      <c r="S10" s="47" t="n"/>
      <c r="T10" s="48" t="n"/>
      <c r="U10" s="47" t="n"/>
      <c r="V10" s="48" t="n"/>
      <c r="W10" s="47" t="n"/>
      <c r="X10" s="48" t="n"/>
      <c r="Y10" s="47" t="n"/>
      <c r="Z10" s="48" t="n"/>
    </row>
    <row r="11" ht="18" customHeight="1">
      <c r="A11" s="50" t="inlineStr">
        <is>
          <t>Mid Engineer</t>
        </is>
      </c>
      <c r="B11" s="46">
        <f>SUM(C11:Z11)*$B$5</f>
        <v/>
      </c>
      <c r="C11" s="47" t="n"/>
      <c r="D11" s="48" t="n"/>
      <c r="E11" s="47" t="n"/>
      <c r="F11" s="48" t="n">
        <v>1</v>
      </c>
      <c r="G11" s="47" t="n">
        <v>1</v>
      </c>
      <c r="H11" s="48" t="n">
        <v>2</v>
      </c>
      <c r="I11" s="47" t="n">
        <v>2</v>
      </c>
      <c r="J11" s="48" t="n">
        <v>2</v>
      </c>
      <c r="K11" s="47" t="n">
        <v>2</v>
      </c>
      <c r="L11" s="48" t="n">
        <v>2</v>
      </c>
      <c r="M11" s="47" t="n">
        <v>1</v>
      </c>
      <c r="N11" s="48" t="n">
        <v>1</v>
      </c>
      <c r="O11" s="47" t="n"/>
      <c r="P11" s="48" t="n"/>
      <c r="Q11" s="47" t="n"/>
      <c r="R11" s="48" t="n"/>
      <c r="S11" s="47" t="n"/>
      <c r="T11" s="48" t="n"/>
      <c r="U11" s="47" t="n"/>
      <c r="V11" s="48" t="n"/>
      <c r="W11" s="47" t="n"/>
      <c r="X11" s="48" t="n"/>
      <c r="Y11" s="47" t="n"/>
      <c r="Z11" s="48" t="n"/>
    </row>
    <row r="12" ht="18" customHeight="1">
      <c r="A12" s="51" t="inlineStr">
        <is>
          <t>Junior Engineer</t>
        </is>
      </c>
      <c r="B12" s="46">
        <f>SUM(C12:Z12)*$B$5</f>
        <v/>
      </c>
      <c r="C12" s="47" t="n"/>
      <c r="D12" s="48" t="n"/>
      <c r="E12" s="47" t="n"/>
      <c r="F12" s="48" t="n">
        <v>1</v>
      </c>
      <c r="G12" s="47" t="n">
        <v>1</v>
      </c>
      <c r="H12" s="48" t="n">
        <v>1</v>
      </c>
      <c r="I12" s="47" t="n">
        <v>1</v>
      </c>
      <c r="J12" s="48" t="n">
        <v>2</v>
      </c>
      <c r="K12" s="47" t="n">
        <v>2</v>
      </c>
      <c r="L12" s="48" t="n">
        <v>1</v>
      </c>
      <c r="M12" s="47" t="n">
        <v>1</v>
      </c>
      <c r="N12" s="48" t="n"/>
      <c r="O12" s="47" t="n"/>
      <c r="P12" s="48" t="n"/>
      <c r="Q12" s="47" t="n"/>
      <c r="R12" s="48" t="n"/>
      <c r="S12" s="47" t="n"/>
      <c r="T12" s="48" t="n"/>
      <c r="U12" s="47" t="n"/>
      <c r="V12" s="48" t="n"/>
      <c r="W12" s="47" t="n"/>
      <c r="X12" s="48" t="n"/>
      <c r="Y12" s="47" t="n"/>
      <c r="Z12" s="48" t="n"/>
    </row>
    <row r="13" ht="20" customHeight="1">
      <c r="A13" s="24" t="inlineStr">
        <is>
          <t>Total FTEs (weighted)</t>
        </is>
      </c>
      <c r="B13" s="25">
        <f>SUM(B9:B12)</f>
        <v/>
      </c>
      <c r="C13" s="25">
        <f>SUM(C9:C12)*$B$5</f>
        <v/>
      </c>
      <c r="D13" s="25">
        <f>SUM(D9:D12)*$B$5</f>
        <v/>
      </c>
      <c r="E13" s="25">
        <f>SUM(E9:E12)*$B$5</f>
        <v/>
      </c>
      <c r="F13" s="25">
        <f>SUM(F9:F12)*$B$5</f>
        <v/>
      </c>
      <c r="G13" s="25">
        <f>SUM(G9:G12)*$B$5</f>
        <v/>
      </c>
      <c r="H13" s="25">
        <f>SUM(H9:H12)*$B$5</f>
        <v/>
      </c>
      <c r="I13" s="25">
        <f>SUM(I9:I12)*$B$5</f>
        <v/>
      </c>
      <c r="J13" s="25">
        <f>SUM(J9:J12)*$B$5</f>
        <v/>
      </c>
      <c r="K13" s="25">
        <f>SUM(K9:K12)*$B$5</f>
        <v/>
      </c>
      <c r="L13" s="25">
        <f>SUM(L9:L12)*$B$5</f>
        <v/>
      </c>
      <c r="M13" s="25">
        <f>SUM(M9:M12)*$B$5</f>
        <v/>
      </c>
      <c r="N13" s="25">
        <f>SUM(N9:N12)*$B$5</f>
        <v/>
      </c>
      <c r="O13" s="25">
        <f>SUM(O9:O12)*$B$5</f>
        <v/>
      </c>
      <c r="P13" s="25">
        <f>SUM(P9:P12)*$B$5</f>
        <v/>
      </c>
      <c r="Q13" s="25">
        <f>SUM(Q9:Q12)*$B$5</f>
        <v/>
      </c>
      <c r="R13" s="25">
        <f>SUM(R9:R12)*$B$5</f>
        <v/>
      </c>
      <c r="S13" s="25">
        <f>SUM(S9:S12)*$B$5</f>
        <v/>
      </c>
      <c r="T13" s="25">
        <f>SUM(T9:T12)*$B$5</f>
        <v/>
      </c>
      <c r="U13" s="25">
        <f>SUM(U9:U12)*$B$5</f>
        <v/>
      </c>
      <c r="V13" s="25">
        <f>SUM(V9:V12)*$B$5</f>
        <v/>
      </c>
      <c r="W13" s="25">
        <f>SUM(W9:W12)*$B$5</f>
        <v/>
      </c>
      <c r="X13" s="25">
        <f>SUM(X9:X12)*$B$5</f>
        <v/>
      </c>
      <c r="Y13" s="25">
        <f>SUM(Y9:Y12)*$B$5</f>
        <v/>
      </c>
      <c r="Z13" s="25">
        <f>SUM(Z9:Z12)*$B$5</f>
        <v/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Z13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  <col width="7" customWidth="1" min="22" max="22"/>
    <col width="7" customWidth="1" min="23" max="23"/>
    <col width="7" customWidth="1" min="24" max="24"/>
    <col width="7" customWidth="1" min="25" max="25"/>
    <col width="7" customWidth="1" min="26" max="26"/>
  </cols>
  <sheetData>
    <row r="1" ht="30" customHeight="1">
      <c r="A1" s="40" t="inlineStr">
        <is>
          <t>Project Resource Plan — FTE by Month</t>
        </is>
      </c>
    </row>
    <row r="3" ht="18" customHeight="1">
      <c r="A3" s="41" t="inlineStr">
        <is>
          <t>Project name</t>
        </is>
      </c>
      <c r="B3" s="42" t="inlineStr">
        <is>
          <t>Cleveland Pipeline Rehabilitation</t>
        </is>
      </c>
    </row>
    <row r="4" ht="18" customHeight="1">
      <c r="A4" s="41" t="inlineStr">
        <is>
          <t>Status</t>
        </is>
      </c>
      <c r="B4" s="42" t="inlineStr">
        <is>
          <t>Prospect</t>
        </is>
      </c>
    </row>
    <row r="5" ht="18" customHeight="1">
      <c r="A5" s="41" t="inlineStr">
        <is>
          <t>Win probability</t>
        </is>
      </c>
      <c r="B5" s="43" t="n">
        <v>0.6</v>
      </c>
    </row>
    <row r="6" ht="16" customHeight="1">
      <c r="A6" s="44" t="inlineStr">
        <is>
          <t>Note: Enter FTEs per role per month. 1.0 = one full-time person.</t>
        </is>
      </c>
    </row>
    <row r="8" ht="22" customHeight="1">
      <c r="A8" s="15" t="inlineStr">
        <is>
          <t>Role</t>
        </is>
      </c>
      <c r="B8" s="16" t="inlineStr">
        <is>
          <t>Weighted total</t>
        </is>
      </c>
      <c r="C8" s="17" t="inlineStr">
        <is>
          <t>Jan 25</t>
        </is>
      </c>
      <c r="D8" s="17" t="inlineStr">
        <is>
          <t>Feb 25</t>
        </is>
      </c>
      <c r="E8" s="17" t="inlineStr">
        <is>
          <t>Mar 25</t>
        </is>
      </c>
      <c r="F8" s="17" t="inlineStr">
        <is>
          <t>Apr 25</t>
        </is>
      </c>
      <c r="G8" s="17" t="inlineStr">
        <is>
          <t>May 25</t>
        </is>
      </c>
      <c r="H8" s="17" t="inlineStr">
        <is>
          <t>Jun 25</t>
        </is>
      </c>
      <c r="I8" s="17" t="inlineStr">
        <is>
          <t>Jul 25</t>
        </is>
      </c>
      <c r="J8" s="17" t="inlineStr">
        <is>
          <t>Aug 25</t>
        </is>
      </c>
      <c r="K8" s="17" t="inlineStr">
        <is>
          <t>Sep 25</t>
        </is>
      </c>
      <c r="L8" s="17" t="inlineStr">
        <is>
          <t>Oct 25</t>
        </is>
      </c>
      <c r="M8" s="17" t="inlineStr">
        <is>
          <t>Nov 25</t>
        </is>
      </c>
      <c r="N8" s="17" t="inlineStr">
        <is>
          <t>Dec 25</t>
        </is>
      </c>
      <c r="O8" s="17" t="inlineStr">
        <is>
          <t>Jan 26</t>
        </is>
      </c>
      <c r="P8" s="17" t="inlineStr">
        <is>
          <t>Feb 26</t>
        </is>
      </c>
      <c r="Q8" s="17" t="inlineStr">
        <is>
          <t>Mar 26</t>
        </is>
      </c>
      <c r="R8" s="17" t="inlineStr">
        <is>
          <t>Apr 26</t>
        </is>
      </c>
      <c r="S8" s="17" t="inlineStr">
        <is>
          <t>May 26</t>
        </is>
      </c>
      <c r="T8" s="17" t="inlineStr">
        <is>
          <t>Jun 26</t>
        </is>
      </c>
      <c r="U8" s="17" t="inlineStr">
        <is>
          <t>Jul 26</t>
        </is>
      </c>
      <c r="V8" s="17" t="inlineStr">
        <is>
          <t>Aug 26</t>
        </is>
      </c>
      <c r="W8" s="17" t="inlineStr">
        <is>
          <t>Sep 26</t>
        </is>
      </c>
      <c r="X8" s="17" t="inlineStr">
        <is>
          <t>Oct 26</t>
        </is>
      </c>
      <c r="Y8" s="17" t="inlineStr">
        <is>
          <t>Nov 26</t>
        </is>
      </c>
      <c r="Z8" s="17" t="inlineStr">
        <is>
          <t>Dec 26</t>
        </is>
      </c>
    </row>
    <row r="9" ht="18" customHeight="1">
      <c r="A9" s="45" t="inlineStr">
        <is>
          <t>Director</t>
        </is>
      </c>
      <c r="B9" s="46">
        <f>SUM(C9:Z9)*$B$5</f>
        <v/>
      </c>
      <c r="C9" s="47" t="n"/>
      <c r="D9" s="48" t="n"/>
      <c r="E9" s="47" t="n"/>
      <c r="F9" s="48" t="n"/>
      <c r="G9" s="47" t="n"/>
      <c r="H9" s="48" t="n"/>
      <c r="I9" s="47" t="n"/>
      <c r="J9" s="48" t="n"/>
      <c r="K9" s="47" t="n"/>
      <c r="L9" s="48" t="n"/>
      <c r="M9" s="47" t="n"/>
      <c r="N9" s="48" t="n"/>
      <c r="O9" s="47" t="n">
        <v>0.2</v>
      </c>
      <c r="P9" s="48" t="n">
        <v>0.2</v>
      </c>
      <c r="Q9" s="47" t="n">
        <v>0.2</v>
      </c>
      <c r="R9" s="48" t="n">
        <v>0.2</v>
      </c>
      <c r="S9" s="47" t="n">
        <v>0.2</v>
      </c>
      <c r="T9" s="48" t="n">
        <v>0.2</v>
      </c>
      <c r="U9" s="47" t="n">
        <v>0.1</v>
      </c>
      <c r="V9" s="48" t="n">
        <v>0.1</v>
      </c>
      <c r="W9" s="47" t="n">
        <v>0.1</v>
      </c>
      <c r="X9" s="48" t="n">
        <v>0.1</v>
      </c>
      <c r="Y9" s="47" t="n"/>
      <c r="Z9" s="48" t="n"/>
    </row>
    <row r="10" ht="18" customHeight="1">
      <c r="A10" s="49" t="inlineStr">
        <is>
          <t>Senior Engineer</t>
        </is>
      </c>
      <c r="B10" s="46">
        <f>SUM(C10:Z10)*$B$5</f>
        <v/>
      </c>
      <c r="C10" s="47" t="n"/>
      <c r="D10" s="48" t="n"/>
      <c r="E10" s="47" t="n"/>
      <c r="F10" s="48" t="n"/>
      <c r="G10" s="47" t="n"/>
      <c r="H10" s="48" t="n"/>
      <c r="I10" s="47" t="n"/>
      <c r="J10" s="48" t="n"/>
      <c r="K10" s="47" t="n"/>
      <c r="L10" s="48" t="n"/>
      <c r="M10" s="47" t="n"/>
      <c r="N10" s="48" t="n"/>
      <c r="O10" s="47" t="n">
        <v>1</v>
      </c>
      <c r="P10" s="48" t="n">
        <v>1</v>
      </c>
      <c r="Q10" s="47" t="n">
        <v>2</v>
      </c>
      <c r="R10" s="48" t="n">
        <v>2</v>
      </c>
      <c r="S10" s="47" t="n">
        <v>3</v>
      </c>
      <c r="T10" s="48" t="n">
        <v>3</v>
      </c>
      <c r="U10" s="47" t="n">
        <v>2</v>
      </c>
      <c r="V10" s="48" t="n">
        <v>2</v>
      </c>
      <c r="W10" s="47" t="n">
        <v>1</v>
      </c>
      <c r="X10" s="48" t="n">
        <v>1</v>
      </c>
      <c r="Y10" s="47" t="n"/>
      <c r="Z10" s="48" t="n"/>
    </row>
    <row r="11" ht="18" customHeight="1">
      <c r="A11" s="50" t="inlineStr">
        <is>
          <t>Mid Engineer</t>
        </is>
      </c>
      <c r="B11" s="46">
        <f>SUM(C11:Z11)*$B$5</f>
        <v/>
      </c>
      <c r="C11" s="47" t="n"/>
      <c r="D11" s="48" t="n"/>
      <c r="E11" s="47" t="n"/>
      <c r="F11" s="48" t="n"/>
      <c r="G11" s="47" t="n"/>
      <c r="H11" s="48" t="n"/>
      <c r="I11" s="47" t="n"/>
      <c r="J11" s="48" t="n"/>
      <c r="K11" s="47" t="n"/>
      <c r="L11" s="48" t="n"/>
      <c r="M11" s="47" t="n"/>
      <c r="N11" s="48" t="n"/>
      <c r="O11" s="47" t="n">
        <v>1</v>
      </c>
      <c r="P11" s="48" t="n">
        <v>2</v>
      </c>
      <c r="Q11" s="47" t="n">
        <v>2</v>
      </c>
      <c r="R11" s="48" t="n">
        <v>3</v>
      </c>
      <c r="S11" s="47" t="n">
        <v>3</v>
      </c>
      <c r="T11" s="48" t="n">
        <v>3</v>
      </c>
      <c r="U11" s="47" t="n">
        <v>2</v>
      </c>
      <c r="V11" s="48" t="n">
        <v>2</v>
      </c>
      <c r="W11" s="47" t="n">
        <v>2</v>
      </c>
      <c r="X11" s="48" t="n">
        <v>1</v>
      </c>
      <c r="Y11" s="47" t="n"/>
      <c r="Z11" s="48" t="n"/>
    </row>
    <row r="12" ht="18" customHeight="1">
      <c r="A12" s="51" t="inlineStr">
        <is>
          <t>Junior Engineer</t>
        </is>
      </c>
      <c r="B12" s="46">
        <f>SUM(C12:Z12)*$B$5</f>
        <v/>
      </c>
      <c r="C12" s="47" t="n"/>
      <c r="D12" s="48" t="n"/>
      <c r="E12" s="47" t="n"/>
      <c r="F12" s="48" t="n"/>
      <c r="G12" s="47" t="n"/>
      <c r="H12" s="48" t="n"/>
      <c r="I12" s="47" t="n"/>
      <c r="J12" s="48" t="n"/>
      <c r="K12" s="47" t="n"/>
      <c r="L12" s="48" t="n"/>
      <c r="M12" s="47" t="n"/>
      <c r="N12" s="48" t="n"/>
      <c r="O12" s="47" t="n"/>
      <c r="P12" s="48" t="n">
        <v>1</v>
      </c>
      <c r="Q12" s="47" t="n">
        <v>1</v>
      </c>
      <c r="R12" s="48" t="n">
        <v>2</v>
      </c>
      <c r="S12" s="47" t="n">
        <v>2</v>
      </c>
      <c r="T12" s="48" t="n">
        <v>2</v>
      </c>
      <c r="U12" s="47" t="n">
        <v>2</v>
      </c>
      <c r="V12" s="48" t="n">
        <v>1</v>
      </c>
      <c r="W12" s="47" t="n">
        <v>1</v>
      </c>
      <c r="X12" s="48" t="n">
        <v>1</v>
      </c>
      <c r="Y12" s="47" t="n"/>
      <c r="Z12" s="48" t="n"/>
    </row>
    <row r="13" ht="20" customHeight="1">
      <c r="A13" s="24" t="inlineStr">
        <is>
          <t>Total FTEs (weighted)</t>
        </is>
      </c>
      <c r="B13" s="25">
        <f>SUM(B9:B12)</f>
        <v/>
      </c>
      <c r="C13" s="25">
        <f>SUM(C9:C12)*$B$5</f>
        <v/>
      </c>
      <c r="D13" s="25">
        <f>SUM(D9:D12)*$B$5</f>
        <v/>
      </c>
      <c r="E13" s="25">
        <f>SUM(E9:E12)*$B$5</f>
        <v/>
      </c>
      <c r="F13" s="25">
        <f>SUM(F9:F12)*$B$5</f>
        <v/>
      </c>
      <c r="G13" s="25">
        <f>SUM(G9:G12)*$B$5</f>
        <v/>
      </c>
      <c r="H13" s="25">
        <f>SUM(H9:H12)*$B$5</f>
        <v/>
      </c>
      <c r="I13" s="25">
        <f>SUM(I9:I12)*$B$5</f>
        <v/>
      </c>
      <c r="J13" s="25">
        <f>SUM(J9:J12)*$B$5</f>
        <v/>
      </c>
      <c r="K13" s="25">
        <f>SUM(K9:K12)*$B$5</f>
        <v/>
      </c>
      <c r="L13" s="25">
        <f>SUM(L9:L12)*$B$5</f>
        <v/>
      </c>
      <c r="M13" s="25">
        <f>SUM(M9:M12)*$B$5</f>
        <v/>
      </c>
      <c r="N13" s="25">
        <f>SUM(N9:N12)*$B$5</f>
        <v/>
      </c>
      <c r="O13" s="25">
        <f>SUM(O9:O12)*$B$5</f>
        <v/>
      </c>
      <c r="P13" s="25">
        <f>SUM(P9:P12)*$B$5</f>
        <v/>
      </c>
      <c r="Q13" s="25">
        <f>SUM(Q9:Q12)*$B$5</f>
        <v/>
      </c>
      <c r="R13" s="25">
        <f>SUM(R9:R12)*$B$5</f>
        <v/>
      </c>
      <c r="S13" s="25">
        <f>SUM(S9:S12)*$B$5</f>
        <v/>
      </c>
      <c r="T13" s="25">
        <f>SUM(T9:T12)*$B$5</f>
        <v/>
      </c>
      <c r="U13" s="25">
        <f>SUM(U9:U12)*$B$5</f>
        <v/>
      </c>
      <c r="V13" s="25">
        <f>SUM(V9:V12)*$B$5</f>
        <v/>
      </c>
      <c r="W13" s="25">
        <f>SUM(W9:W12)*$B$5</f>
        <v/>
      </c>
      <c r="X13" s="25">
        <f>SUM(X9:X12)*$B$5</f>
        <v/>
      </c>
      <c r="Y13" s="25">
        <f>SUM(Y9:Y12)*$B$5</f>
        <v/>
      </c>
      <c r="Z13" s="25">
        <f>SUM(Z9:Z12)*$B$5</f>
        <v/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Z13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  <col width="7" customWidth="1" min="22" max="22"/>
    <col width="7" customWidth="1" min="23" max="23"/>
    <col width="7" customWidth="1" min="24" max="24"/>
    <col width="7" customWidth="1" min="25" max="25"/>
    <col width="7" customWidth="1" min="26" max="26"/>
  </cols>
  <sheetData>
    <row r="1" ht="30" customHeight="1">
      <c r="A1" s="40" t="inlineStr">
        <is>
          <t>Project Resource Plan — FTE by Month</t>
        </is>
      </c>
    </row>
    <row r="3" ht="18" customHeight="1">
      <c r="A3" s="41" t="inlineStr">
        <is>
          <t>Project name</t>
        </is>
      </c>
      <c r="B3" s="42" t="inlineStr">
        <is>
          <t>[Project name]</t>
        </is>
      </c>
    </row>
    <row r="4" ht="18" customHeight="1">
      <c r="A4" s="41" t="inlineStr">
        <is>
          <t>Status</t>
        </is>
      </c>
      <c r="B4" s="42" t="inlineStr">
        <is>
          <t>Prospect</t>
        </is>
      </c>
    </row>
    <row r="5" ht="18" customHeight="1">
      <c r="A5" s="41" t="inlineStr">
        <is>
          <t>Win probability</t>
        </is>
      </c>
      <c r="B5" s="43" t="n">
        <v>0.5</v>
      </c>
    </row>
    <row r="6" ht="16" customHeight="1">
      <c r="A6" s="44" t="inlineStr">
        <is>
          <t>Note: Enter FTEs per role per month. 1.0 = one full-time person.</t>
        </is>
      </c>
    </row>
    <row r="8" ht="22" customHeight="1">
      <c r="A8" s="15" t="inlineStr">
        <is>
          <t>Role</t>
        </is>
      </c>
      <c r="B8" s="16" t="inlineStr">
        <is>
          <t>Weighted total</t>
        </is>
      </c>
      <c r="C8" s="17" t="inlineStr">
        <is>
          <t>Jan 25</t>
        </is>
      </c>
      <c r="D8" s="17" t="inlineStr">
        <is>
          <t>Feb 25</t>
        </is>
      </c>
      <c r="E8" s="17" t="inlineStr">
        <is>
          <t>Mar 25</t>
        </is>
      </c>
      <c r="F8" s="17" t="inlineStr">
        <is>
          <t>Apr 25</t>
        </is>
      </c>
      <c r="G8" s="17" t="inlineStr">
        <is>
          <t>May 25</t>
        </is>
      </c>
      <c r="H8" s="17" t="inlineStr">
        <is>
          <t>Jun 25</t>
        </is>
      </c>
      <c r="I8" s="17" t="inlineStr">
        <is>
          <t>Jul 25</t>
        </is>
      </c>
      <c r="J8" s="17" t="inlineStr">
        <is>
          <t>Aug 25</t>
        </is>
      </c>
      <c r="K8" s="17" t="inlineStr">
        <is>
          <t>Sep 25</t>
        </is>
      </c>
      <c r="L8" s="17" t="inlineStr">
        <is>
          <t>Oct 25</t>
        </is>
      </c>
      <c r="M8" s="17" t="inlineStr">
        <is>
          <t>Nov 25</t>
        </is>
      </c>
      <c r="N8" s="17" t="inlineStr">
        <is>
          <t>Dec 25</t>
        </is>
      </c>
      <c r="O8" s="17" t="inlineStr">
        <is>
          <t>Jan 26</t>
        </is>
      </c>
      <c r="P8" s="17" t="inlineStr">
        <is>
          <t>Feb 26</t>
        </is>
      </c>
      <c r="Q8" s="17" t="inlineStr">
        <is>
          <t>Mar 26</t>
        </is>
      </c>
      <c r="R8" s="17" t="inlineStr">
        <is>
          <t>Apr 26</t>
        </is>
      </c>
      <c r="S8" s="17" t="inlineStr">
        <is>
          <t>May 26</t>
        </is>
      </c>
      <c r="T8" s="17" t="inlineStr">
        <is>
          <t>Jun 26</t>
        </is>
      </c>
      <c r="U8" s="17" t="inlineStr">
        <is>
          <t>Jul 26</t>
        </is>
      </c>
      <c r="V8" s="17" t="inlineStr">
        <is>
          <t>Aug 26</t>
        </is>
      </c>
      <c r="W8" s="17" t="inlineStr">
        <is>
          <t>Sep 26</t>
        </is>
      </c>
      <c r="X8" s="17" t="inlineStr">
        <is>
          <t>Oct 26</t>
        </is>
      </c>
      <c r="Y8" s="17" t="inlineStr">
        <is>
          <t>Nov 26</t>
        </is>
      </c>
      <c r="Z8" s="17" t="inlineStr">
        <is>
          <t>Dec 26</t>
        </is>
      </c>
    </row>
    <row r="9" ht="18" customHeight="1">
      <c r="A9" s="45" t="inlineStr">
        <is>
          <t>Director</t>
        </is>
      </c>
      <c r="B9" s="46">
        <f>SUM(C9:Z9)*$B$5</f>
        <v/>
      </c>
      <c r="C9" s="47" t="n"/>
      <c r="D9" s="48" t="n"/>
      <c r="E9" s="47" t="n"/>
      <c r="F9" s="48" t="n"/>
      <c r="G9" s="47" t="n"/>
      <c r="H9" s="48" t="n"/>
      <c r="I9" s="47" t="n"/>
      <c r="J9" s="48" t="n"/>
      <c r="K9" s="47" t="n"/>
      <c r="L9" s="48" t="n"/>
      <c r="M9" s="47" t="n"/>
      <c r="N9" s="48" t="n"/>
      <c r="O9" s="47" t="n"/>
      <c r="P9" s="48" t="n"/>
      <c r="Q9" s="47" t="n"/>
      <c r="R9" s="48" t="n"/>
      <c r="S9" s="47" t="n"/>
      <c r="T9" s="48" t="n"/>
      <c r="U9" s="47" t="n"/>
      <c r="V9" s="48" t="n"/>
      <c r="W9" s="47" t="n"/>
      <c r="X9" s="48" t="n"/>
      <c r="Y9" s="47" t="n"/>
      <c r="Z9" s="48" t="n"/>
    </row>
    <row r="10" ht="18" customHeight="1">
      <c r="A10" s="49" t="inlineStr">
        <is>
          <t>Senior Engineer</t>
        </is>
      </c>
      <c r="B10" s="46">
        <f>SUM(C10:Z10)*$B$5</f>
        <v/>
      </c>
      <c r="C10" s="47" t="n"/>
      <c r="D10" s="48" t="n"/>
      <c r="E10" s="47" t="n"/>
      <c r="F10" s="48" t="n"/>
      <c r="G10" s="47" t="n"/>
      <c r="H10" s="48" t="n"/>
      <c r="I10" s="47" t="n"/>
      <c r="J10" s="48" t="n"/>
      <c r="K10" s="47" t="n"/>
      <c r="L10" s="48" t="n"/>
      <c r="M10" s="47" t="n"/>
      <c r="N10" s="48" t="n"/>
      <c r="O10" s="47" t="n"/>
      <c r="P10" s="48" t="n"/>
      <c r="Q10" s="47" t="n"/>
      <c r="R10" s="48" t="n"/>
      <c r="S10" s="47" t="n"/>
      <c r="T10" s="48" t="n"/>
      <c r="U10" s="47" t="n"/>
      <c r="V10" s="48" t="n"/>
      <c r="W10" s="47" t="n"/>
      <c r="X10" s="48" t="n"/>
      <c r="Y10" s="47" t="n"/>
      <c r="Z10" s="48" t="n"/>
    </row>
    <row r="11" ht="18" customHeight="1">
      <c r="A11" s="50" t="inlineStr">
        <is>
          <t>Mid Engineer</t>
        </is>
      </c>
      <c r="B11" s="46">
        <f>SUM(C11:Z11)*$B$5</f>
        <v/>
      </c>
      <c r="C11" s="47" t="n"/>
      <c r="D11" s="48" t="n"/>
      <c r="E11" s="47" t="n"/>
      <c r="F11" s="48" t="n"/>
      <c r="G11" s="47" t="n"/>
      <c r="H11" s="48" t="n"/>
      <c r="I11" s="47" t="n"/>
      <c r="J11" s="48" t="n"/>
      <c r="K11" s="47" t="n"/>
      <c r="L11" s="48" t="n"/>
      <c r="M11" s="47" t="n"/>
      <c r="N11" s="48" t="n"/>
      <c r="O11" s="47" t="n"/>
      <c r="P11" s="48" t="n"/>
      <c r="Q11" s="47" t="n"/>
      <c r="R11" s="48" t="n"/>
      <c r="S11" s="47" t="n"/>
      <c r="T11" s="48" t="n"/>
      <c r="U11" s="47" t="n"/>
      <c r="V11" s="48" t="n"/>
      <c r="W11" s="47" t="n"/>
      <c r="X11" s="48" t="n"/>
      <c r="Y11" s="47" t="n"/>
      <c r="Z11" s="48" t="n"/>
    </row>
    <row r="12" ht="18" customHeight="1">
      <c r="A12" s="51" t="inlineStr">
        <is>
          <t>Junior Engineer</t>
        </is>
      </c>
      <c r="B12" s="46">
        <f>SUM(C12:Z12)*$B$5</f>
        <v/>
      </c>
      <c r="C12" s="47" t="n"/>
      <c r="D12" s="48" t="n"/>
      <c r="E12" s="47" t="n"/>
      <c r="F12" s="48" t="n"/>
      <c r="G12" s="47" t="n"/>
      <c r="H12" s="48" t="n"/>
      <c r="I12" s="47" t="n"/>
      <c r="J12" s="48" t="n"/>
      <c r="K12" s="47" t="n"/>
      <c r="L12" s="48" t="n"/>
      <c r="M12" s="47" t="n"/>
      <c r="N12" s="48" t="n"/>
      <c r="O12" s="47" t="n"/>
      <c r="P12" s="48" t="n"/>
      <c r="Q12" s="47" t="n"/>
      <c r="R12" s="48" t="n"/>
      <c r="S12" s="47" t="n"/>
      <c r="T12" s="48" t="n"/>
      <c r="U12" s="47" t="n"/>
      <c r="V12" s="48" t="n"/>
      <c r="W12" s="47" t="n"/>
      <c r="X12" s="48" t="n"/>
      <c r="Y12" s="47" t="n"/>
      <c r="Z12" s="48" t="n"/>
    </row>
    <row r="13" ht="20" customHeight="1">
      <c r="A13" s="24" t="inlineStr">
        <is>
          <t>Total FTEs (weighted)</t>
        </is>
      </c>
      <c r="B13" s="25">
        <f>SUM(B9:B12)</f>
        <v/>
      </c>
      <c r="C13" s="25">
        <f>SUM(C9:C12)*$B$5</f>
        <v/>
      </c>
      <c r="D13" s="25">
        <f>SUM(D9:D12)*$B$5</f>
        <v/>
      </c>
      <c r="E13" s="25">
        <f>SUM(E9:E12)*$B$5</f>
        <v/>
      </c>
      <c r="F13" s="25">
        <f>SUM(F9:F12)*$B$5</f>
        <v/>
      </c>
      <c r="G13" s="25">
        <f>SUM(G9:G12)*$B$5</f>
        <v/>
      </c>
      <c r="H13" s="25">
        <f>SUM(H9:H12)*$B$5</f>
        <v/>
      </c>
      <c r="I13" s="25">
        <f>SUM(I9:I12)*$B$5</f>
        <v/>
      </c>
      <c r="J13" s="25">
        <f>SUM(J9:J12)*$B$5</f>
        <v/>
      </c>
      <c r="K13" s="25">
        <f>SUM(K9:K12)*$B$5</f>
        <v/>
      </c>
      <c r="L13" s="25">
        <f>SUM(L9:L12)*$B$5</f>
        <v/>
      </c>
      <c r="M13" s="25">
        <f>SUM(M9:M12)*$B$5</f>
        <v/>
      </c>
      <c r="N13" s="25">
        <f>SUM(N9:N12)*$B$5</f>
        <v/>
      </c>
      <c r="O13" s="25">
        <f>SUM(O9:O12)*$B$5</f>
        <v/>
      </c>
      <c r="P13" s="25">
        <f>SUM(P9:P12)*$B$5</f>
        <v/>
      </c>
      <c r="Q13" s="25">
        <f>SUM(Q9:Q12)*$B$5</f>
        <v/>
      </c>
      <c r="R13" s="25">
        <f>SUM(R9:R12)*$B$5</f>
        <v/>
      </c>
      <c r="S13" s="25">
        <f>SUM(S9:S12)*$B$5</f>
        <v/>
      </c>
      <c r="T13" s="25">
        <f>SUM(T9:T12)*$B$5</f>
        <v/>
      </c>
      <c r="U13" s="25">
        <f>SUM(U9:U12)*$B$5</f>
        <v/>
      </c>
      <c r="V13" s="25">
        <f>SUM(V9:V12)*$B$5</f>
        <v/>
      </c>
      <c r="W13" s="25">
        <f>SUM(W9:W12)*$B$5</f>
        <v/>
      </c>
      <c r="X13" s="25">
        <f>SUM(X9:X12)*$B$5</f>
        <v/>
      </c>
      <c r="Y13" s="25">
        <f>SUM(Y9:Y12)*$B$5</f>
        <v/>
      </c>
      <c r="Z13" s="25">
        <f>SUM(Z9:Z12)*$B$5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2026-04-19T01:04:44Z</dcterms:created>
  <dcterms:modified xmlns:dcterms="http://purl.org/dc/terms/" xmlns:xsi="http://www.w3.org/2001/XMLSchema-instance" xsi:type="dcterms:W3CDTF">2026-04-19T01:04:44Z</dcterms:modified>
</cp:coreProperties>
</file>